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1'!$A$1:$J$24</definedName>
    <definedName name="_xlnm.Print_Area" localSheetId="2">'розділ 2'!$A$1:$I$49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<sst xmlns="http://schemas.openxmlformats.org/spreadsheetml/2006/main" count="164" uniqueCount="120">
  <si>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</si>
  <si>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</si>
  <si>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</si>
  <si>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</si>
  <si>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</si>
  <si>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</si>
  <si>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</si>
  <si>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</si>
  <si>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</si>
  <si>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</si>
  <si>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</si>
  <si>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</si>
  <si>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</si>
  <si>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</si>
  <si>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</si>
  <si>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</si>
  <si>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</si>
  <si>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</si>
  <si>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</si>
  <si>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</si>
  <si>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</si>
  <si>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</si>
  <si>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</si>
  <si>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</si>
  <si>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</si>
  <si>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</si>
  <si>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</si>
  <si>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</si>
  <si>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</si>
  <si>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</si>
  <si>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</si>
  <si>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</si>
  <si>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</si>
  <si>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</si>
  <si>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</si>
  <si>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</si>
  <si>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</si>
  <si>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</si>
  <si>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</si>
  <si>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</si>
  <si>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</si>
  <si>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</si>
  <si>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</si>
  <si>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</si>
  <si>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</si>
  <si>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</si>
  <si>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</si>
  <si>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</si>
  <si>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</si>
  <si>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</si>
  <si>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</si>
  <si>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</si>
  <si>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</si>
  <si>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</si>
  <si>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</si>
  <si>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</si>
  <si>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</si>
  <si>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</si>
  <si>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</si>
  <si>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</si>
  <si>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</si>
  <si>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</si>
  <si>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</si>
  <si>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</si>
  <si>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</si>
  <si>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</si>
  <si>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</si>
  <si>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</si>
  <si>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</si>
  <si>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</si>
  <si>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</si>
  <si>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</si>
  <si>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</si>
  <si>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</si>
  <si>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</si>
  <si>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</si>
  <si>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</si>
  <si>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</si>
  <si>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</si>
  <si>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</si>
  <si>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</si>
  <si>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</si>
  <si>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</si>
  <si>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</si>
  <si>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Осіби, звільнених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</si>
  <si>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</si>
  <si>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</si>
  <si>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</si>
  <si>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</si>
  <si>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</si>
  <si>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</si>
  <si>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УСЬОГО (сума рядків 9, 16, 17, 19)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</si>
  <si>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</si>
  <si>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</si>
  <si>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</si>
  <si>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</si>
  <si>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</si>
  <si>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</si>
  <si>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</si>
  <si>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</si>
  <si>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</si>
  <si>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</si>
  <si>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</si>
  <si>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</si>
  <si>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</si>
  <si>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Державна судова адміністрація України – Державній службі статистики України</t>
  </si>
  <si>
    <t>на 15 день після звітного періоду</t>
  </si>
  <si>
    <t>за погодженням з Держстатом України</t>
  </si>
  <si>
    <t>х</t>
  </si>
  <si>
    <t>перший квартал 2017 року</t>
  </si>
  <si>
    <t>Апеляційний суд Дніпропетровської області ( м. Дніпропетровськ)</t>
  </si>
  <si>
    <t>49000.м. Дніпро.вул.Харківська 13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</si>
  <si>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</si>
  <si>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</si>
  <si>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</si>
  <si>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Н.М.Деркач</t>
  </si>
  <si>
    <t xml:space="preserve">М.В. Войтович </t>
  </si>
  <si>
    <t>(056) 744 26 66</t>
  </si>
  <si>
    <t>voytovich@dpa.court.gov.ua</t>
  </si>
  <si>
    <t>5 квітня 2017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</si>
</sst>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D38" sqref="D38:H39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6" t="s">
        <v>52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09" t="s">
        <v>109</v>
      </c>
      <c r="C5" s="109"/>
      <c r="D5" s="109"/>
      <c r="E5" s="109"/>
      <c r="F5" s="109"/>
      <c r="G5" s="109"/>
      <c r="H5" s="109"/>
    </row>
    <row r="6" spans="2:8" ht="18.75" customHeight="1">
      <c r="B6" s="16"/>
      <c r="C6" s="109"/>
      <c r="D6" s="109"/>
      <c r="E6" s="109"/>
      <c r="F6" s="109"/>
      <c r="G6" s="109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7" t="s">
        <v>9</v>
      </c>
      <c r="C12" s="118"/>
      <c r="D12" s="119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98" t="s">
        <v>92</v>
      </c>
      <c r="C14" s="99"/>
      <c r="D14" s="100"/>
      <c r="E14" s="104" t="s">
        <v>51</v>
      </c>
      <c r="F14" s="24"/>
      <c r="G14" s="20"/>
    </row>
    <row r="15" spans="1:7" ht="12.75" customHeight="1">
      <c r="A15" s="30"/>
      <c r="B15" s="98"/>
      <c r="C15" s="99"/>
      <c r="D15" s="100"/>
      <c r="E15" s="104"/>
      <c r="G15" s="21" t="s">
        <v>11</v>
      </c>
    </row>
    <row r="16" spans="1:8" ht="12.75" customHeight="1">
      <c r="A16" s="30"/>
      <c r="B16" s="98"/>
      <c r="C16" s="99"/>
      <c r="D16" s="100"/>
      <c r="E16" s="104"/>
      <c r="F16" s="120" t="s">
        <v>12</v>
      </c>
      <c r="G16" s="120"/>
      <c r="H16" s="120"/>
    </row>
    <row r="17" spans="1:8" ht="12.75" customHeight="1">
      <c r="A17" s="30"/>
      <c r="B17" s="98"/>
      <c r="C17" s="99"/>
      <c r="D17" s="100"/>
      <c r="E17" s="104"/>
      <c r="F17" s="96" t="s">
        <v>103</v>
      </c>
      <c r="G17" s="97"/>
      <c r="H17" s="97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98" t="s">
        <v>105</v>
      </c>
      <c r="C19" s="99"/>
      <c r="D19" s="100"/>
      <c r="E19" s="104" t="s">
        <v>106</v>
      </c>
      <c r="F19" s="121"/>
      <c r="G19" s="121"/>
      <c r="H19" s="121"/>
    </row>
    <row r="20" spans="1:8" ht="12.75" customHeight="1">
      <c r="A20" s="30"/>
      <c r="B20" s="98"/>
      <c r="C20" s="99"/>
      <c r="D20" s="100"/>
      <c r="E20" s="104"/>
      <c r="F20" s="120" t="s">
        <v>107</v>
      </c>
      <c r="G20" s="120"/>
      <c r="H20" s="120"/>
    </row>
    <row r="21" spans="1:8" ht="12.75" customHeight="1">
      <c r="A21" s="30"/>
      <c r="B21" s="98"/>
      <c r="C21" s="99"/>
      <c r="D21" s="100"/>
      <c r="E21" s="104"/>
      <c r="F21" s="120"/>
      <c r="G21" s="120"/>
      <c r="H21" s="120"/>
    </row>
    <row r="22" spans="1:8" ht="12.75" customHeight="1">
      <c r="A22" s="30"/>
      <c r="B22" s="98"/>
      <c r="C22" s="99"/>
      <c r="D22" s="100"/>
      <c r="E22" s="104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22" t="s">
        <v>14</v>
      </c>
      <c r="C36" s="123"/>
      <c r="D36" s="107" t="s">
        <v>110</v>
      </c>
      <c r="E36" s="107"/>
      <c r="F36" s="107"/>
      <c r="G36" s="107"/>
      <c r="H36" s="108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05" t="s">
        <v>111</v>
      </c>
      <c r="E38" s="105"/>
      <c r="F38" s="105"/>
      <c r="G38" s="105"/>
      <c r="H38" s="106"/>
      <c r="I38" s="24"/>
    </row>
    <row r="39" spans="1:9" ht="12.75" customHeight="1">
      <c r="A39" s="30"/>
      <c r="B39" s="23"/>
      <c r="C39" s="24"/>
      <c r="D39" s="105"/>
      <c r="E39" s="105"/>
      <c r="F39" s="105"/>
      <c r="G39" s="105"/>
      <c r="H39" s="106"/>
      <c r="I39" s="24"/>
    </row>
    <row r="40" spans="1:8" ht="12.75" customHeight="1">
      <c r="A40" s="30"/>
      <c r="B40" s="110"/>
      <c r="C40" s="111"/>
      <c r="D40" s="111"/>
      <c r="E40" s="111"/>
      <c r="F40" s="111"/>
      <c r="G40" s="111"/>
      <c r="H40" s="112"/>
    </row>
    <row r="41" spans="1:8" ht="12.75" customHeight="1">
      <c r="A41" s="30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1"/>
      <c r="C43" s="102"/>
      <c r="D43" s="102"/>
      <c r="E43" s="102"/>
      <c r="F43" s="102"/>
      <c r="G43" s="102"/>
      <c r="H43" s="103"/>
      <c r="I43" s="24"/>
    </row>
    <row r="44" spans="1:9" ht="12.75" customHeight="1">
      <c r="A44" s="30"/>
      <c r="B44" s="113" t="s">
        <v>17</v>
      </c>
      <c r="C44" s="114"/>
      <c r="D44" s="114"/>
      <c r="E44" s="114"/>
      <c r="F44" s="114"/>
      <c r="G44" s="114"/>
      <c r="H44" s="115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4:H44"/>
    <mergeCell ref="F19:H19"/>
    <mergeCell ref="F20:H20"/>
    <mergeCell ref="F21:H21"/>
    <mergeCell ref="B36:C36"/>
    <mergeCell ref="C6:G6"/>
    <mergeCell ref="B19:D22"/>
    <mergeCell ref="B40:H40"/>
    <mergeCell ref="B41:H41"/>
    <mergeCell ref="E19:E22"/>
    <mergeCell ref="B3:H3"/>
    <mergeCell ref="B4:H4"/>
    <mergeCell ref="B5:H5"/>
    <mergeCell ref="B12:D12"/>
    <mergeCell ref="F16:H16"/>
    <mergeCell ref="F17:H17"/>
    <mergeCell ref="B14:D17"/>
    <mergeCell ref="B43:H43"/>
    <mergeCell ref="E14:E17"/>
    <mergeCell ref="D38:H39"/>
    <mergeCell ref="D36:H36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  <headerFooter>
    <oddFooter>&amp;L50924B48&amp;C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3">
      <selection activeCell="J24" sqref="J2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00390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26" t="s">
        <v>61</v>
      </c>
      <c r="B1" s="126"/>
      <c r="C1" s="126"/>
      <c r="D1" s="126"/>
      <c r="E1" s="126"/>
      <c r="F1" s="126"/>
      <c r="G1" s="126"/>
      <c r="H1" s="126"/>
      <c r="I1" s="127"/>
      <c r="K1" s="90"/>
    </row>
    <row r="2" spans="1:11" s="8" customFormat="1" ht="56.25" customHeight="1">
      <c r="A2" s="132" t="s">
        <v>4</v>
      </c>
      <c r="B2" s="132"/>
      <c r="C2" s="133"/>
      <c r="D2" s="130" t="s">
        <v>18</v>
      </c>
      <c r="E2" s="124" t="s">
        <v>62</v>
      </c>
      <c r="F2" s="128"/>
      <c r="G2" s="124" t="s">
        <v>63</v>
      </c>
      <c r="H2" s="125"/>
      <c r="I2" s="129" t="s">
        <v>64</v>
      </c>
      <c r="J2" s="129"/>
      <c r="K2" s="90"/>
    </row>
    <row r="3" spans="1:11" s="8" customFormat="1" ht="62.25" customHeight="1">
      <c r="A3" s="134"/>
      <c r="B3" s="134"/>
      <c r="C3" s="135"/>
      <c r="D3" s="131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51" t="s">
        <v>2</v>
      </c>
      <c r="B4" s="152"/>
      <c r="C4" s="153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38" t="s">
        <v>22</v>
      </c>
      <c r="B5" s="159" t="s">
        <v>67</v>
      </c>
      <c r="C5" s="56" t="s">
        <v>65</v>
      </c>
      <c r="D5" s="36">
        <v>1</v>
      </c>
      <c r="E5" s="76">
        <v>774</v>
      </c>
      <c r="F5" s="76">
        <v>451</v>
      </c>
      <c r="G5" s="76">
        <v>435</v>
      </c>
      <c r="H5" s="86" t="s">
        <v>108</v>
      </c>
      <c r="I5" s="76">
        <v>339</v>
      </c>
      <c r="J5" s="77">
        <v>12</v>
      </c>
      <c r="K5" s="90">
        <f>E5-F5</f>
        <v>323</v>
      </c>
    </row>
    <row r="6" spans="1:11" s="8" customFormat="1" ht="19.5" customHeight="1">
      <c r="A6" s="139"/>
      <c r="B6" s="160"/>
      <c r="C6" s="56" t="s">
        <v>66</v>
      </c>
      <c r="D6" s="36">
        <v>2</v>
      </c>
      <c r="E6" s="76">
        <v>390</v>
      </c>
      <c r="F6" s="76">
        <v>291</v>
      </c>
      <c r="G6" s="76">
        <v>290</v>
      </c>
      <c r="H6" s="76">
        <v>110</v>
      </c>
      <c r="I6" s="76">
        <v>100</v>
      </c>
      <c r="J6" s="77">
        <v>2</v>
      </c>
      <c r="K6" s="90">
        <f aca="true" t="shared" si="0" ref="K6:K24">E6-F6</f>
        <v>99</v>
      </c>
    </row>
    <row r="7" spans="1:11" s="8" customFormat="1" ht="19.5" customHeight="1">
      <c r="A7" s="139"/>
      <c r="B7" s="161"/>
      <c r="C7" s="56" t="s">
        <v>68</v>
      </c>
      <c r="D7" s="36">
        <v>3</v>
      </c>
      <c r="E7" s="76">
        <v>376</v>
      </c>
      <c r="F7" s="76">
        <v>349</v>
      </c>
      <c r="G7" s="76">
        <v>304</v>
      </c>
      <c r="H7" s="76">
        <v>90</v>
      </c>
      <c r="I7" s="76">
        <v>72</v>
      </c>
      <c r="J7" s="77"/>
      <c r="K7" s="90">
        <f t="shared" si="0"/>
        <v>27</v>
      </c>
    </row>
    <row r="8" spans="1:11" s="8" customFormat="1" ht="25.5" customHeight="1">
      <c r="A8" s="139"/>
      <c r="B8" s="141" t="s">
        <v>69</v>
      </c>
      <c r="C8" s="142"/>
      <c r="D8" s="36">
        <v>4</v>
      </c>
      <c r="E8" s="76">
        <v>5</v>
      </c>
      <c r="F8" s="76">
        <v>3</v>
      </c>
      <c r="G8" s="76">
        <v>4</v>
      </c>
      <c r="H8" s="76"/>
      <c r="I8" s="76">
        <v>1</v>
      </c>
      <c r="J8" s="77"/>
      <c r="K8" s="90">
        <f t="shared" si="0"/>
        <v>2</v>
      </c>
    </row>
    <row r="9" spans="1:11" s="8" customFormat="1" ht="39" customHeight="1">
      <c r="A9" s="139"/>
      <c r="B9" s="146" t="s">
        <v>88</v>
      </c>
      <c r="C9" s="147"/>
      <c r="D9" s="36">
        <v>5</v>
      </c>
      <c r="E9" s="78">
        <v>228</v>
      </c>
      <c r="F9" s="76">
        <v>226</v>
      </c>
      <c r="G9" s="76">
        <v>226</v>
      </c>
      <c r="H9" s="76">
        <v>191</v>
      </c>
      <c r="I9" s="76">
        <v>2</v>
      </c>
      <c r="J9" s="77"/>
      <c r="K9" s="90">
        <f t="shared" si="0"/>
        <v>2</v>
      </c>
    </row>
    <row r="10" spans="1:11" s="8" customFormat="1" ht="30" customHeight="1">
      <c r="A10" s="139"/>
      <c r="B10" s="146" t="s">
        <v>90</v>
      </c>
      <c r="C10" s="147"/>
      <c r="D10" s="36">
        <v>6</v>
      </c>
      <c r="E10" s="79">
        <v>1415</v>
      </c>
      <c r="F10" s="76">
        <v>1415</v>
      </c>
      <c r="G10" s="76">
        <v>1415</v>
      </c>
      <c r="H10" s="76">
        <v>840</v>
      </c>
      <c r="I10" s="76"/>
      <c r="J10" s="77"/>
      <c r="K10" s="90">
        <f t="shared" si="0"/>
        <v>0</v>
      </c>
    </row>
    <row r="11" spans="1:11" s="8" customFormat="1" ht="24" customHeight="1">
      <c r="A11" s="139"/>
      <c r="B11" s="146" t="s">
        <v>83</v>
      </c>
      <c r="C11" s="147"/>
      <c r="D11" s="36">
        <v>7</v>
      </c>
      <c r="E11" s="79">
        <v>7</v>
      </c>
      <c r="F11" s="76">
        <v>7</v>
      </c>
      <c r="G11" s="76">
        <v>5</v>
      </c>
      <c r="H11" s="76"/>
      <c r="I11" s="76">
        <v>2</v>
      </c>
      <c r="J11" s="77"/>
      <c r="K11" s="90">
        <f t="shared" si="0"/>
        <v>0</v>
      </c>
    </row>
    <row r="12" spans="1:11" s="8" customFormat="1" ht="30" customHeight="1">
      <c r="A12" s="139"/>
      <c r="B12" s="141" t="s">
        <v>73</v>
      </c>
      <c r="C12" s="142"/>
      <c r="D12" s="36">
        <v>8</v>
      </c>
      <c r="E12" s="80"/>
      <c r="F12" s="80"/>
      <c r="G12" s="80"/>
      <c r="H12" s="80"/>
      <c r="I12" s="80"/>
      <c r="J12" s="80"/>
      <c r="K12" s="90">
        <f t="shared" si="0"/>
        <v>0</v>
      </c>
    </row>
    <row r="13" spans="1:11" s="8" customFormat="1" ht="15.75" customHeight="1">
      <c r="A13" s="140"/>
      <c r="B13" s="45" t="s">
        <v>20</v>
      </c>
      <c r="C13" s="10"/>
      <c r="D13" s="36">
        <v>9</v>
      </c>
      <c r="E13" s="81">
        <f aca="true" t="shared" si="1" ref="E13:J13">SUM(E5:E12)</f>
        <v>3195</v>
      </c>
      <c r="F13" s="81">
        <f t="shared" si="1"/>
        <v>2742</v>
      </c>
      <c r="G13" s="81">
        <f t="shared" si="1"/>
        <v>2679</v>
      </c>
      <c r="H13" s="81">
        <f t="shared" si="1"/>
        <v>1231</v>
      </c>
      <c r="I13" s="81">
        <f t="shared" si="1"/>
        <v>516</v>
      </c>
      <c r="J13" s="81">
        <f t="shared" si="1"/>
        <v>14</v>
      </c>
      <c r="K13" s="90">
        <f t="shared" si="0"/>
        <v>453</v>
      </c>
    </row>
    <row r="14" spans="1:11" ht="18.75" customHeight="1">
      <c r="A14" s="137" t="s">
        <v>49</v>
      </c>
      <c r="B14" s="156" t="s">
        <v>67</v>
      </c>
      <c r="C14" s="11" t="s">
        <v>71</v>
      </c>
      <c r="D14" s="36">
        <v>10</v>
      </c>
      <c r="E14" s="82">
        <v>3254</v>
      </c>
      <c r="F14" s="82">
        <v>1557</v>
      </c>
      <c r="G14" s="82">
        <v>1325</v>
      </c>
      <c r="H14" s="82">
        <v>505</v>
      </c>
      <c r="I14" s="82">
        <v>1929</v>
      </c>
      <c r="J14" s="77">
        <v>56</v>
      </c>
      <c r="K14" s="92">
        <f t="shared" si="0"/>
        <v>1697</v>
      </c>
    </row>
    <row r="15" spans="1:11" ht="18.75" customHeight="1">
      <c r="A15" s="137"/>
      <c r="B15" s="157"/>
      <c r="C15" s="11" t="s">
        <v>66</v>
      </c>
      <c r="D15" s="36">
        <v>11</v>
      </c>
      <c r="E15" s="82">
        <v>1568</v>
      </c>
      <c r="F15" s="82">
        <v>1038</v>
      </c>
      <c r="G15" s="82">
        <v>746</v>
      </c>
      <c r="H15" s="82">
        <v>338</v>
      </c>
      <c r="I15" s="82">
        <v>822</v>
      </c>
      <c r="J15" s="82">
        <v>3</v>
      </c>
      <c r="K15" s="92">
        <f t="shared" si="0"/>
        <v>530</v>
      </c>
    </row>
    <row r="16" spans="1:11" ht="18.75" customHeight="1">
      <c r="A16" s="137"/>
      <c r="B16" s="158"/>
      <c r="C16" s="11" t="s">
        <v>72</v>
      </c>
      <c r="D16" s="36">
        <v>12</v>
      </c>
      <c r="E16" s="82">
        <v>1</v>
      </c>
      <c r="F16" s="82"/>
      <c r="G16" s="82">
        <v>1</v>
      </c>
      <c r="H16" s="82">
        <v>1</v>
      </c>
      <c r="I16" s="82"/>
      <c r="J16" s="82"/>
      <c r="K16" s="92">
        <f t="shared" si="0"/>
        <v>1</v>
      </c>
    </row>
    <row r="17" spans="1:11" ht="31.5" customHeight="1">
      <c r="A17" s="137"/>
      <c r="B17" s="141" t="s">
        <v>69</v>
      </c>
      <c r="C17" s="142"/>
      <c r="D17" s="36">
        <v>13</v>
      </c>
      <c r="E17" s="82">
        <v>15</v>
      </c>
      <c r="F17" s="82">
        <v>10</v>
      </c>
      <c r="G17" s="82">
        <v>4</v>
      </c>
      <c r="H17" s="82"/>
      <c r="I17" s="82">
        <v>11</v>
      </c>
      <c r="J17" s="82"/>
      <c r="K17" s="92">
        <f t="shared" si="0"/>
        <v>5</v>
      </c>
    </row>
    <row r="18" spans="1:11" ht="18" customHeight="1">
      <c r="A18" s="137"/>
      <c r="B18" s="154" t="s">
        <v>19</v>
      </c>
      <c r="C18" s="155"/>
      <c r="D18" s="36">
        <v>14</v>
      </c>
      <c r="E18" s="80"/>
      <c r="F18" s="80"/>
      <c r="G18" s="80"/>
      <c r="H18" s="80"/>
      <c r="I18" s="80"/>
      <c r="J18" s="80"/>
      <c r="K18" s="92">
        <f t="shared" si="0"/>
        <v>0</v>
      </c>
    </row>
    <row r="19" spans="1:11" ht="18.75" customHeight="1">
      <c r="A19" s="137"/>
      <c r="B19" s="146" t="s">
        <v>54</v>
      </c>
      <c r="C19" s="147"/>
      <c r="D19" s="36">
        <v>15</v>
      </c>
      <c r="E19" s="82">
        <v>5</v>
      </c>
      <c r="F19" s="82">
        <v>5</v>
      </c>
      <c r="G19" s="82">
        <v>5</v>
      </c>
      <c r="H19" s="82">
        <v>5</v>
      </c>
      <c r="I19" s="82"/>
      <c r="J19" s="82"/>
      <c r="K19" s="92">
        <f t="shared" si="0"/>
        <v>0</v>
      </c>
    </row>
    <row r="20" spans="1:11" ht="15.75" customHeight="1">
      <c r="A20" s="137"/>
      <c r="B20" s="10" t="s">
        <v>20</v>
      </c>
      <c r="C20" s="10"/>
      <c r="D20" s="36">
        <v>16</v>
      </c>
      <c r="E20" s="83">
        <f aca="true" t="shared" si="2" ref="E20:J20">SUM(E14:E19)</f>
        <v>4843</v>
      </c>
      <c r="F20" s="83">
        <f t="shared" si="2"/>
        <v>2610</v>
      </c>
      <c r="G20" s="83">
        <f t="shared" si="2"/>
        <v>2081</v>
      </c>
      <c r="H20" s="83">
        <f t="shared" si="2"/>
        <v>849</v>
      </c>
      <c r="I20" s="83">
        <f t="shared" si="2"/>
        <v>2762</v>
      </c>
      <c r="J20" s="83">
        <f t="shared" si="2"/>
        <v>59</v>
      </c>
      <c r="K20" s="92">
        <f t="shared" si="0"/>
        <v>2233</v>
      </c>
    </row>
    <row r="21" spans="1:11" ht="24.75" customHeight="1">
      <c r="A21" s="148" t="s">
        <v>74</v>
      </c>
      <c r="B21" s="149"/>
      <c r="C21" s="150"/>
      <c r="D21" s="36">
        <v>17</v>
      </c>
      <c r="E21" s="82">
        <v>358</v>
      </c>
      <c r="F21" s="82">
        <v>321</v>
      </c>
      <c r="G21" s="82">
        <v>267</v>
      </c>
      <c r="H21" s="87">
        <v>61</v>
      </c>
      <c r="I21" s="82">
        <v>91</v>
      </c>
      <c r="J21" s="82"/>
      <c r="K21" s="92">
        <f t="shared" si="0"/>
        <v>37</v>
      </c>
    </row>
    <row r="22" spans="1:11" ht="15.75" customHeight="1">
      <c r="A22" s="143" t="s">
        <v>27</v>
      </c>
      <c r="B22" s="144"/>
      <c r="C22" s="145"/>
      <c r="D22" s="36">
        <v>18</v>
      </c>
      <c r="E22" s="84">
        <v>12</v>
      </c>
      <c r="F22" s="84">
        <v>11</v>
      </c>
      <c r="G22" s="84">
        <v>9</v>
      </c>
      <c r="H22" s="87" t="s">
        <v>108</v>
      </c>
      <c r="I22" s="84">
        <v>3</v>
      </c>
      <c r="J22" s="84"/>
      <c r="K22" s="92">
        <f t="shared" si="0"/>
        <v>1</v>
      </c>
    </row>
    <row r="23" spans="1:11" ht="42" customHeight="1">
      <c r="A23" s="148" t="s">
        <v>112</v>
      </c>
      <c r="B23" s="149"/>
      <c r="C23" s="150"/>
      <c r="D23" s="36">
        <v>19</v>
      </c>
      <c r="E23" s="82"/>
      <c r="F23" s="82"/>
      <c r="G23" s="82"/>
      <c r="H23" s="87" t="s">
        <v>108</v>
      </c>
      <c r="I23" s="82"/>
      <c r="J23" s="82"/>
      <c r="K23" s="92">
        <f t="shared" si="0"/>
        <v>0</v>
      </c>
    </row>
    <row r="24" spans="1:11" ht="27" customHeight="1">
      <c r="A24" s="136" t="s">
        <v>91</v>
      </c>
      <c r="B24" s="136"/>
      <c r="C24" s="136"/>
      <c r="D24" s="36">
        <v>20</v>
      </c>
      <c r="E24" s="85">
        <f>E13+E20+E21+E23</f>
        <v>8396</v>
      </c>
      <c r="F24" s="85">
        <f>F13+F20+F21+F23</f>
        <v>5673</v>
      </c>
      <c r="G24" s="85">
        <f>G13+G20+G21+G23</f>
        <v>5027</v>
      </c>
      <c r="H24" s="85">
        <f>H13+H20+H21</f>
        <v>2141</v>
      </c>
      <c r="I24" s="85">
        <f>I13+I20+I21+I23</f>
        <v>3369</v>
      </c>
      <c r="J24" s="85">
        <f>J13+J20+J21+J23</f>
        <v>73</v>
      </c>
      <c r="K24" s="92">
        <f t="shared" si="0"/>
        <v>2723</v>
      </c>
    </row>
    <row r="25" spans="1:3" ht="15.75">
      <c r="A25" s="38"/>
      <c r="B25" s="39"/>
      <c r="C25" s="39"/>
    </row>
  </sheetData>
  <sheetProtection/>
  <mergeCells count="23">
    <mergeCell ref="A4:C4"/>
    <mergeCell ref="B18:C18"/>
    <mergeCell ref="B14:B16"/>
    <mergeCell ref="B17:C17"/>
    <mergeCell ref="A21:C21"/>
    <mergeCell ref="B8:C8"/>
    <mergeCell ref="B9:C9"/>
    <mergeCell ref="B10:C10"/>
    <mergeCell ref="B5:B7"/>
    <mergeCell ref="B11:C11"/>
    <mergeCell ref="A24:C24"/>
    <mergeCell ref="A14:A20"/>
    <mergeCell ref="A5:A13"/>
    <mergeCell ref="B12:C12"/>
    <mergeCell ref="A22:C22"/>
    <mergeCell ref="B19:C19"/>
    <mergeCell ref="A23:C23"/>
    <mergeCell ref="G2:H2"/>
    <mergeCell ref="A1:I1"/>
    <mergeCell ref="E2:F2"/>
    <mergeCell ref="I2:J2"/>
    <mergeCell ref="D2:D3"/>
    <mergeCell ref="A2:C3"/>
  </mergeCells>
  <printOptions/>
  <pageMargins left="0.7874015748031497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77" r:id="rId1"/>
  <headerFooter>
    <oddFooter>&amp;L50924B48&amp;CФорма № 2-азс, Підрозділ: Апеляційний суд Дніпропетровської області ( м. Дніпропетровськ), 
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16">
      <selection activeCell="K8" sqref="K8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162" t="s">
        <v>86</v>
      </c>
      <c r="B1" s="162"/>
      <c r="C1" s="162"/>
      <c r="D1" s="162"/>
      <c r="E1" s="162"/>
      <c r="F1" s="37"/>
      <c r="G1" s="37"/>
      <c r="H1" s="37"/>
      <c r="I1" s="12"/>
    </row>
    <row r="2" spans="1:9" ht="29.25" customHeight="1">
      <c r="A2" s="163" t="s">
        <v>4</v>
      </c>
      <c r="B2" s="164"/>
      <c r="C2" s="164"/>
      <c r="D2" s="164"/>
      <c r="E2" s="164"/>
      <c r="F2" s="164"/>
      <c r="G2" s="165"/>
      <c r="H2" s="13" t="s">
        <v>21</v>
      </c>
      <c r="I2" s="13" t="s">
        <v>5</v>
      </c>
    </row>
    <row r="3" spans="1:9" ht="16.5" customHeight="1">
      <c r="A3" s="166" t="s">
        <v>22</v>
      </c>
      <c r="B3" s="168" t="s">
        <v>113</v>
      </c>
      <c r="C3" s="169"/>
      <c r="D3" s="174" t="s">
        <v>76</v>
      </c>
      <c r="E3" s="177" t="s">
        <v>58</v>
      </c>
      <c r="F3" s="178"/>
      <c r="G3" s="179"/>
      <c r="H3" s="14">
        <v>1</v>
      </c>
      <c r="I3" s="88">
        <v>174</v>
      </c>
    </row>
    <row r="4" spans="1:9" ht="16.5" customHeight="1">
      <c r="A4" s="167"/>
      <c r="B4" s="170"/>
      <c r="C4" s="171"/>
      <c r="D4" s="175"/>
      <c r="E4" s="180" t="s">
        <v>59</v>
      </c>
      <c r="F4" s="181"/>
      <c r="G4" s="182"/>
      <c r="H4" s="14">
        <v>2</v>
      </c>
      <c r="I4" s="88">
        <v>156</v>
      </c>
    </row>
    <row r="5" spans="1:9" ht="16.5" customHeight="1">
      <c r="A5" s="167"/>
      <c r="B5" s="170"/>
      <c r="C5" s="171"/>
      <c r="D5" s="176"/>
      <c r="E5" s="180" t="s">
        <v>70</v>
      </c>
      <c r="F5" s="181"/>
      <c r="G5" s="182"/>
      <c r="H5" s="14">
        <v>3</v>
      </c>
      <c r="I5" s="88">
        <v>146</v>
      </c>
    </row>
    <row r="6" spans="1:12" ht="15" customHeight="1">
      <c r="A6" s="167"/>
      <c r="B6" s="170"/>
      <c r="C6" s="171"/>
      <c r="D6" s="183" t="s">
        <v>57</v>
      </c>
      <c r="E6" s="177" t="s">
        <v>58</v>
      </c>
      <c r="F6" s="178"/>
      <c r="G6" s="179"/>
      <c r="H6" s="14">
        <v>4</v>
      </c>
      <c r="I6" s="88">
        <v>140</v>
      </c>
      <c r="J6" s="2"/>
      <c r="K6" s="2"/>
      <c r="L6" s="3"/>
    </row>
    <row r="7" spans="1:12" ht="15" customHeight="1">
      <c r="A7" s="167"/>
      <c r="B7" s="170"/>
      <c r="C7" s="171"/>
      <c r="D7" s="184"/>
      <c r="E7" s="180" t="s">
        <v>59</v>
      </c>
      <c r="F7" s="181"/>
      <c r="G7" s="182"/>
      <c r="H7" s="14">
        <v>5</v>
      </c>
      <c r="I7" s="88">
        <v>133</v>
      </c>
      <c r="J7" s="2"/>
      <c r="K7" s="2"/>
      <c r="L7" s="3"/>
    </row>
    <row r="8" spans="1:12" ht="15" customHeight="1">
      <c r="A8" s="167"/>
      <c r="B8" s="170"/>
      <c r="C8" s="171"/>
      <c r="D8" s="185"/>
      <c r="E8" s="180" t="s">
        <v>70</v>
      </c>
      <c r="F8" s="181"/>
      <c r="G8" s="182"/>
      <c r="H8" s="14">
        <v>6</v>
      </c>
      <c r="I8" s="88">
        <v>93</v>
      </c>
      <c r="J8" s="2"/>
      <c r="K8" s="2"/>
      <c r="L8" s="3"/>
    </row>
    <row r="9" spans="1:12" ht="15" customHeight="1">
      <c r="A9" s="167"/>
      <c r="B9" s="170"/>
      <c r="C9" s="171"/>
      <c r="D9" s="186" t="s">
        <v>60</v>
      </c>
      <c r="E9" s="177" t="s">
        <v>58</v>
      </c>
      <c r="F9" s="178"/>
      <c r="G9" s="179"/>
      <c r="H9" s="14">
        <v>7</v>
      </c>
      <c r="I9" s="88">
        <v>112</v>
      </c>
      <c r="J9" s="2"/>
      <c r="K9" s="2"/>
      <c r="L9" s="3"/>
    </row>
    <row r="10" spans="1:12" ht="15" customHeight="1">
      <c r="A10" s="167"/>
      <c r="B10" s="170"/>
      <c r="C10" s="171"/>
      <c r="D10" s="186"/>
      <c r="E10" s="180" t="s">
        <v>59</v>
      </c>
      <c r="F10" s="181"/>
      <c r="G10" s="182"/>
      <c r="H10" s="14">
        <v>8</v>
      </c>
      <c r="I10" s="88">
        <v>2</v>
      </c>
      <c r="J10" s="2"/>
      <c r="K10" s="2"/>
      <c r="L10" s="3"/>
    </row>
    <row r="11" spans="1:12" ht="15" customHeight="1">
      <c r="A11" s="167"/>
      <c r="B11" s="172"/>
      <c r="C11" s="173"/>
      <c r="D11" s="186"/>
      <c r="E11" s="180" t="s">
        <v>70</v>
      </c>
      <c r="F11" s="181"/>
      <c r="G11" s="182"/>
      <c r="H11" s="14">
        <v>9</v>
      </c>
      <c r="I11" s="88"/>
      <c r="J11" s="2"/>
      <c r="K11" s="2"/>
      <c r="L11" s="3"/>
    </row>
    <row r="12" spans="1:12" ht="15.75" customHeight="1">
      <c r="A12" s="167"/>
      <c r="B12" s="154" t="s">
        <v>84</v>
      </c>
      <c r="C12" s="187"/>
      <c r="D12" s="187"/>
      <c r="E12" s="187"/>
      <c r="F12" s="187"/>
      <c r="G12" s="155"/>
      <c r="H12" s="14">
        <v>10</v>
      </c>
      <c r="I12" s="88">
        <v>12</v>
      </c>
      <c r="J12" s="2"/>
      <c r="K12" s="2"/>
      <c r="L12" s="3"/>
    </row>
    <row r="13" spans="1:12" ht="15" customHeight="1">
      <c r="A13" s="167"/>
      <c r="B13" s="188" t="s">
        <v>85</v>
      </c>
      <c r="C13" s="188"/>
      <c r="D13" s="188"/>
      <c r="E13" s="189" t="s">
        <v>32</v>
      </c>
      <c r="F13" s="190"/>
      <c r="G13" s="191"/>
      <c r="H13" s="14">
        <v>11</v>
      </c>
      <c r="I13" s="88">
        <v>23</v>
      </c>
      <c r="J13" s="2"/>
      <c r="K13" s="2"/>
      <c r="L13" s="3"/>
    </row>
    <row r="14" spans="1:12" ht="15" customHeight="1">
      <c r="A14" s="167"/>
      <c r="B14" s="188"/>
      <c r="C14" s="188"/>
      <c r="D14" s="188"/>
      <c r="E14" s="189" t="s">
        <v>28</v>
      </c>
      <c r="F14" s="190"/>
      <c r="G14" s="191"/>
      <c r="H14" s="14">
        <v>12</v>
      </c>
      <c r="I14" s="88">
        <v>5</v>
      </c>
      <c r="J14" s="2"/>
      <c r="K14" s="2"/>
      <c r="L14" s="3"/>
    </row>
    <row r="15" spans="1:12" ht="18" customHeight="1">
      <c r="A15" s="167"/>
      <c r="B15" s="192" t="s">
        <v>55</v>
      </c>
      <c r="C15" s="192"/>
      <c r="D15" s="192"/>
      <c r="E15" s="193" t="s">
        <v>56</v>
      </c>
      <c r="F15" s="194"/>
      <c r="G15" s="195"/>
      <c r="H15" s="14">
        <v>13</v>
      </c>
      <c r="I15" s="88">
        <v>5</v>
      </c>
      <c r="J15" s="2"/>
      <c r="K15" s="2"/>
      <c r="L15" s="3"/>
    </row>
    <row r="16" spans="1:12" ht="18" customHeight="1">
      <c r="A16" s="167"/>
      <c r="B16" s="192"/>
      <c r="C16" s="192"/>
      <c r="D16" s="192"/>
      <c r="E16" s="193" t="s">
        <v>33</v>
      </c>
      <c r="F16" s="194"/>
      <c r="G16" s="195"/>
      <c r="H16" s="14">
        <v>14</v>
      </c>
      <c r="I16" s="88">
        <v>7</v>
      </c>
      <c r="J16" s="2"/>
      <c r="K16" s="2"/>
      <c r="L16" s="3"/>
    </row>
    <row r="17" spans="1:12" ht="24" customHeight="1">
      <c r="A17" s="167"/>
      <c r="B17" s="196" t="s">
        <v>89</v>
      </c>
      <c r="C17" s="197"/>
      <c r="D17" s="197"/>
      <c r="E17" s="197"/>
      <c r="F17" s="197"/>
      <c r="G17" s="198"/>
      <c r="H17" s="14">
        <v>15</v>
      </c>
      <c r="I17" s="88"/>
      <c r="J17" s="2"/>
      <c r="K17" s="2"/>
      <c r="L17" s="3"/>
    </row>
    <row r="18" spans="1:12" ht="15" customHeight="1">
      <c r="A18" s="167"/>
      <c r="B18" s="199" t="s">
        <v>81</v>
      </c>
      <c r="C18" s="200"/>
      <c r="D18" s="200"/>
      <c r="E18" s="200"/>
      <c r="F18" s="200"/>
      <c r="G18" s="201"/>
      <c r="H18" s="14">
        <v>16</v>
      </c>
      <c r="I18" s="88">
        <v>98</v>
      </c>
      <c r="J18" s="4"/>
      <c r="K18" s="4"/>
      <c r="L18" s="3"/>
    </row>
    <row r="19" spans="1:12" ht="15" customHeight="1">
      <c r="A19" s="167"/>
      <c r="B19" s="199" t="s">
        <v>114</v>
      </c>
      <c r="C19" s="200"/>
      <c r="D19" s="200"/>
      <c r="E19" s="200"/>
      <c r="F19" s="200"/>
      <c r="G19" s="201"/>
      <c r="H19" s="14">
        <v>17</v>
      </c>
      <c r="I19" s="88">
        <v>853</v>
      </c>
      <c r="J19" s="4"/>
      <c r="K19" s="4"/>
      <c r="L19" s="3"/>
    </row>
    <row r="20" spans="1:10" ht="15" customHeight="1">
      <c r="A20" s="167"/>
      <c r="B20" s="199" t="s">
        <v>82</v>
      </c>
      <c r="C20" s="200"/>
      <c r="D20" s="200"/>
      <c r="E20" s="200"/>
      <c r="F20" s="200"/>
      <c r="G20" s="201"/>
      <c r="H20" s="14">
        <v>18</v>
      </c>
      <c r="I20" s="88">
        <v>11</v>
      </c>
      <c r="J20" s="5"/>
    </row>
    <row r="21" spans="1:10" ht="31.5" customHeight="1">
      <c r="A21" s="167"/>
      <c r="B21" s="202" t="s">
        <v>94</v>
      </c>
      <c r="C21" s="203"/>
      <c r="D21" s="203"/>
      <c r="E21" s="203"/>
      <c r="F21" s="203"/>
      <c r="G21" s="204"/>
      <c r="H21" s="14">
        <v>19</v>
      </c>
      <c r="I21" s="88">
        <v>29</v>
      </c>
      <c r="J21" s="5"/>
    </row>
    <row r="22" spans="1:10" ht="15" customHeight="1">
      <c r="A22" s="205" t="s">
        <v>49</v>
      </c>
      <c r="B22" s="168" t="s">
        <v>79</v>
      </c>
      <c r="C22" s="169"/>
      <c r="D22" s="174" t="s">
        <v>76</v>
      </c>
      <c r="E22" s="177" t="s">
        <v>77</v>
      </c>
      <c r="F22" s="178"/>
      <c r="G22" s="179"/>
      <c r="H22" s="14">
        <v>20</v>
      </c>
      <c r="I22" s="88">
        <v>578</v>
      </c>
      <c r="J22" s="5"/>
    </row>
    <row r="23" spans="1:10" ht="15" customHeight="1">
      <c r="A23" s="206"/>
      <c r="B23" s="170"/>
      <c r="C23" s="171"/>
      <c r="D23" s="175"/>
      <c r="E23" s="180" t="s">
        <v>59</v>
      </c>
      <c r="F23" s="181"/>
      <c r="G23" s="182"/>
      <c r="H23" s="14">
        <v>21</v>
      </c>
      <c r="I23" s="88">
        <v>189</v>
      </c>
      <c r="J23" s="5"/>
    </row>
    <row r="24" spans="1:10" ht="15" customHeight="1">
      <c r="A24" s="206"/>
      <c r="B24" s="170"/>
      <c r="C24" s="171"/>
      <c r="D24" s="176"/>
      <c r="E24" s="180" t="s">
        <v>78</v>
      </c>
      <c r="F24" s="181"/>
      <c r="G24" s="182"/>
      <c r="H24" s="14">
        <v>22</v>
      </c>
      <c r="I24" s="88"/>
      <c r="J24" s="5"/>
    </row>
    <row r="25" spans="1:10" ht="15" customHeight="1">
      <c r="A25" s="206"/>
      <c r="B25" s="170"/>
      <c r="C25" s="171"/>
      <c r="D25" s="183" t="s">
        <v>57</v>
      </c>
      <c r="E25" s="177" t="s">
        <v>77</v>
      </c>
      <c r="F25" s="178"/>
      <c r="G25" s="179"/>
      <c r="H25" s="14">
        <v>23</v>
      </c>
      <c r="I25" s="88">
        <v>397</v>
      </c>
      <c r="J25" s="5"/>
    </row>
    <row r="26" spans="1:10" ht="15" customHeight="1">
      <c r="A26" s="206"/>
      <c r="B26" s="170"/>
      <c r="C26" s="171"/>
      <c r="D26" s="184"/>
      <c r="E26" s="180" t="s">
        <v>59</v>
      </c>
      <c r="F26" s="181"/>
      <c r="G26" s="182"/>
      <c r="H26" s="14">
        <v>24</v>
      </c>
      <c r="I26" s="88">
        <v>334</v>
      </c>
      <c r="J26" s="5"/>
    </row>
    <row r="27" spans="1:10" ht="15" customHeight="1">
      <c r="A27" s="206"/>
      <c r="B27" s="170"/>
      <c r="C27" s="171"/>
      <c r="D27" s="185"/>
      <c r="E27" s="180" t="s">
        <v>78</v>
      </c>
      <c r="F27" s="181"/>
      <c r="G27" s="182"/>
      <c r="H27" s="14">
        <v>25</v>
      </c>
      <c r="I27" s="88">
        <v>1</v>
      </c>
      <c r="J27" s="5"/>
    </row>
    <row r="28" spans="1:10" ht="15" customHeight="1">
      <c r="A28" s="206"/>
      <c r="B28" s="170"/>
      <c r="C28" s="171"/>
      <c r="D28" s="186" t="s">
        <v>60</v>
      </c>
      <c r="E28" s="177" t="s">
        <v>77</v>
      </c>
      <c r="F28" s="178"/>
      <c r="G28" s="179"/>
      <c r="H28" s="14">
        <v>26</v>
      </c>
      <c r="I28" s="88">
        <v>108</v>
      </c>
      <c r="J28" s="5"/>
    </row>
    <row r="29" spans="1:10" ht="15" customHeight="1">
      <c r="A29" s="206"/>
      <c r="B29" s="170"/>
      <c r="C29" s="171"/>
      <c r="D29" s="186"/>
      <c r="E29" s="180" t="s">
        <v>59</v>
      </c>
      <c r="F29" s="181"/>
      <c r="G29" s="182"/>
      <c r="H29" s="14">
        <v>27</v>
      </c>
      <c r="I29" s="88">
        <v>4</v>
      </c>
      <c r="J29" s="5"/>
    </row>
    <row r="30" spans="1:10" ht="15" customHeight="1">
      <c r="A30" s="206"/>
      <c r="B30" s="172"/>
      <c r="C30" s="173"/>
      <c r="D30" s="186"/>
      <c r="E30" s="180" t="s">
        <v>78</v>
      </c>
      <c r="F30" s="181"/>
      <c r="G30" s="182"/>
      <c r="H30" s="14">
        <v>28</v>
      </c>
      <c r="I30" s="88"/>
      <c r="J30" s="5"/>
    </row>
    <row r="31" spans="1:9" ht="15" customHeight="1">
      <c r="A31" s="206"/>
      <c r="B31" s="207" t="s">
        <v>35</v>
      </c>
      <c r="C31" s="207"/>
      <c r="D31" s="208" t="s">
        <v>29</v>
      </c>
      <c r="E31" s="209"/>
      <c r="F31" s="209"/>
      <c r="G31" s="210"/>
      <c r="H31" s="14">
        <v>29</v>
      </c>
      <c r="I31" s="88">
        <v>2122</v>
      </c>
    </row>
    <row r="32" spans="1:9" ht="15" customHeight="1">
      <c r="A32" s="206"/>
      <c r="B32" s="207"/>
      <c r="C32" s="207"/>
      <c r="D32" s="208" t="s">
        <v>30</v>
      </c>
      <c r="E32" s="209"/>
      <c r="F32" s="209"/>
      <c r="G32" s="210"/>
      <c r="H32" s="14">
        <v>30</v>
      </c>
      <c r="I32" s="88">
        <v>863</v>
      </c>
    </row>
    <row r="33" spans="1:9" ht="15" customHeight="1">
      <c r="A33" s="206"/>
      <c r="B33" s="207"/>
      <c r="C33" s="207"/>
      <c r="D33" s="211" t="s">
        <v>75</v>
      </c>
      <c r="E33" s="212"/>
      <c r="F33" s="212"/>
      <c r="G33" s="213"/>
      <c r="H33" s="14">
        <v>31</v>
      </c>
      <c r="I33" s="88">
        <v>4</v>
      </c>
    </row>
    <row r="34" spans="1:9" ht="15" customHeight="1">
      <c r="A34" s="206"/>
      <c r="B34" s="199" t="s">
        <v>81</v>
      </c>
      <c r="C34" s="200"/>
      <c r="D34" s="200"/>
      <c r="E34" s="200"/>
      <c r="F34" s="200"/>
      <c r="G34" s="201"/>
      <c r="H34" s="14">
        <v>32</v>
      </c>
      <c r="I34" s="88">
        <v>19</v>
      </c>
    </row>
    <row r="35" spans="1:9" ht="15" customHeight="1">
      <c r="A35" s="206"/>
      <c r="B35" s="199" t="s">
        <v>114</v>
      </c>
      <c r="C35" s="200"/>
      <c r="D35" s="200"/>
      <c r="E35" s="200"/>
      <c r="F35" s="200"/>
      <c r="G35" s="201"/>
      <c r="H35" s="14">
        <v>33</v>
      </c>
      <c r="I35" s="88">
        <v>1312</v>
      </c>
    </row>
    <row r="36" spans="1:9" ht="43.5" customHeight="1">
      <c r="A36" s="206"/>
      <c r="B36" s="202" t="s">
        <v>93</v>
      </c>
      <c r="C36" s="203"/>
      <c r="D36" s="203"/>
      <c r="E36" s="203"/>
      <c r="F36" s="203"/>
      <c r="G36" s="204"/>
      <c r="H36" s="14">
        <v>34</v>
      </c>
      <c r="I36" s="88">
        <v>41</v>
      </c>
    </row>
    <row r="37" spans="1:9" ht="15" customHeight="1">
      <c r="A37" s="214" t="s">
        <v>80</v>
      </c>
      <c r="B37" s="215"/>
      <c r="C37" s="216"/>
      <c r="D37" s="223" t="s">
        <v>76</v>
      </c>
      <c r="E37" s="224"/>
      <c r="F37" s="224"/>
      <c r="G37" s="225"/>
      <c r="H37" s="14">
        <v>35</v>
      </c>
      <c r="I37" s="88">
        <v>137</v>
      </c>
    </row>
    <row r="38" spans="1:9" ht="15" customHeight="1">
      <c r="A38" s="217"/>
      <c r="B38" s="218"/>
      <c r="C38" s="219"/>
      <c r="D38" s="223" t="s">
        <v>57</v>
      </c>
      <c r="E38" s="224"/>
      <c r="F38" s="224"/>
      <c r="G38" s="225"/>
      <c r="H38" s="14">
        <v>36</v>
      </c>
      <c r="I38" s="88">
        <v>46</v>
      </c>
    </row>
    <row r="39" spans="1:9" ht="15" customHeight="1">
      <c r="A39" s="220"/>
      <c r="B39" s="221"/>
      <c r="C39" s="222"/>
      <c r="D39" s="223" t="s">
        <v>60</v>
      </c>
      <c r="E39" s="224"/>
      <c r="F39" s="224"/>
      <c r="G39" s="225"/>
      <c r="H39" s="14">
        <v>37</v>
      </c>
      <c r="I39" s="88">
        <v>15</v>
      </c>
    </row>
    <row r="40" spans="1:9" ht="14.25" customHeight="1">
      <c r="A40" s="188" t="s">
        <v>24</v>
      </c>
      <c r="B40" s="188"/>
      <c r="C40" s="188"/>
      <c r="D40" s="188"/>
      <c r="E40" s="188"/>
      <c r="F40" s="188"/>
      <c r="G40" s="188"/>
      <c r="H40" s="188"/>
      <c r="I40" s="188"/>
    </row>
    <row r="41" spans="1:9" ht="15.75" customHeight="1">
      <c r="A41" s="227" t="s">
        <v>25</v>
      </c>
      <c r="B41" s="228"/>
      <c r="C41" s="228"/>
      <c r="D41" s="228"/>
      <c r="E41" s="228"/>
      <c r="F41" s="228"/>
      <c r="G41" s="229"/>
      <c r="H41" s="46">
        <v>38</v>
      </c>
      <c r="I41" s="89">
        <v>115</v>
      </c>
    </row>
    <row r="42" spans="1:9" ht="14.25" customHeight="1">
      <c r="A42" s="230" t="s">
        <v>26</v>
      </c>
      <c r="B42" s="231"/>
      <c r="C42" s="231"/>
      <c r="D42" s="231"/>
      <c r="E42" s="231"/>
      <c r="F42" s="231"/>
      <c r="G42" s="232"/>
      <c r="H42" s="46">
        <v>39</v>
      </c>
      <c r="I42" s="89">
        <v>43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102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233" t="s">
        <v>100</v>
      </c>
      <c r="B45" s="234"/>
      <c r="C45" s="234"/>
      <c r="D45" s="235"/>
      <c r="E45" s="239" t="s">
        <v>95</v>
      </c>
      <c r="F45" s="239"/>
      <c r="G45" s="239"/>
      <c r="H45" s="239"/>
      <c r="I45" s="239"/>
    </row>
    <row r="46" spans="1:9" ht="48" customHeight="1">
      <c r="A46" s="236"/>
      <c r="B46" s="237"/>
      <c r="C46" s="237"/>
      <c r="D46" s="238"/>
      <c r="E46" s="64" t="s">
        <v>96</v>
      </c>
      <c r="F46" s="64" t="s">
        <v>97</v>
      </c>
      <c r="G46" s="64" t="s">
        <v>98</v>
      </c>
      <c r="H46" s="64" t="s">
        <v>101</v>
      </c>
      <c r="I46" s="65" t="s">
        <v>99</v>
      </c>
    </row>
    <row r="47" spans="1:9" ht="14.25" customHeight="1">
      <c r="A47" s="240" t="s">
        <v>45</v>
      </c>
      <c r="B47" s="240"/>
      <c r="C47" s="240"/>
      <c r="D47" s="240"/>
      <c r="E47" s="89">
        <v>2563</v>
      </c>
      <c r="F47" s="89">
        <v>109</v>
      </c>
      <c r="G47" s="89">
        <v>5</v>
      </c>
      <c r="H47" s="89"/>
      <c r="I47" s="89"/>
    </row>
    <row r="48" spans="1:9" ht="14.25" customHeight="1">
      <c r="A48" s="240" t="s">
        <v>46</v>
      </c>
      <c r="B48" s="240"/>
      <c r="C48" s="240"/>
      <c r="D48" s="240"/>
      <c r="E48" s="89">
        <v>1367</v>
      </c>
      <c r="F48" s="89">
        <v>699</v>
      </c>
      <c r="G48" s="89">
        <v>14</v>
      </c>
      <c r="H48" s="89">
        <v>1</v>
      </c>
      <c r="I48" s="89"/>
    </row>
    <row r="49" spans="1:9" ht="15.75" customHeight="1">
      <c r="A49" s="226" t="s">
        <v>48</v>
      </c>
      <c r="B49" s="226"/>
      <c r="C49" s="226"/>
      <c r="D49" s="226"/>
      <c r="E49" s="89">
        <v>267</v>
      </c>
      <c r="F49" s="89"/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49:D49"/>
    <mergeCell ref="A41:G41"/>
    <mergeCell ref="A42:G42"/>
    <mergeCell ref="A45:D46"/>
    <mergeCell ref="E45:I45"/>
    <mergeCell ref="A47:D47"/>
    <mergeCell ref="A48:D48"/>
    <mergeCell ref="B36:G36"/>
    <mergeCell ref="A37:C39"/>
    <mergeCell ref="D37:G37"/>
    <mergeCell ref="D38:G38"/>
    <mergeCell ref="D39:G39"/>
    <mergeCell ref="A40:I40"/>
    <mergeCell ref="B31:C33"/>
    <mergeCell ref="D31:G31"/>
    <mergeCell ref="D32:G32"/>
    <mergeCell ref="D33:G33"/>
    <mergeCell ref="B34:G34"/>
    <mergeCell ref="B35:G35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B12:G12"/>
    <mergeCell ref="B13:D14"/>
    <mergeCell ref="E13:G13"/>
    <mergeCell ref="E14:G14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rintOptions/>
  <pageMargins left="0.7874015748031497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&amp;L50924B48&amp;CФорма № 2-азс, Підрозділ: Апеляційний суд Дніпропетровської області ( м. Дніпропетровськ), 
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7">
      <selection activeCell="D8" sqref="D8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2.125" style="0" customWidth="1"/>
  </cols>
  <sheetData>
    <row r="1" spans="1:4" ht="18" customHeight="1">
      <c r="A1" s="43" t="s">
        <v>87</v>
      </c>
      <c r="B1" s="44"/>
      <c r="C1" s="44"/>
      <c r="D1" s="44"/>
    </row>
    <row r="2" spans="1:4" ht="25.5" customHeight="1">
      <c r="A2" s="163" t="s">
        <v>4</v>
      </c>
      <c r="B2" s="164"/>
      <c r="C2" s="13" t="s">
        <v>21</v>
      </c>
      <c r="D2" s="13" t="s">
        <v>5</v>
      </c>
    </row>
    <row r="3" spans="1:4" ht="29.25" customHeight="1">
      <c r="A3" s="242" t="s">
        <v>36</v>
      </c>
      <c r="B3" s="242"/>
      <c r="C3" s="14">
        <v>1</v>
      </c>
      <c r="D3" s="93">
        <f>IF('розділ 1'!I24&lt;&gt;0,'розділ 1'!J24/'розділ 1'!I24,0)</f>
        <v>0.021668150786583556</v>
      </c>
    </row>
    <row r="4" spans="1:4" ht="16.5" customHeight="1">
      <c r="A4" s="244" t="s">
        <v>1</v>
      </c>
      <c r="B4" s="52" t="s">
        <v>45</v>
      </c>
      <c r="C4" s="14">
        <v>2</v>
      </c>
      <c r="D4" s="93">
        <f>IF('розділ 1'!I13&lt;&gt;0,'розділ 1'!J13/'розділ 1'!I13,0)</f>
        <v>0.027131782945736434</v>
      </c>
    </row>
    <row r="5" spans="1:4" ht="16.5" customHeight="1">
      <c r="A5" s="245"/>
      <c r="B5" s="52" t="s">
        <v>46</v>
      </c>
      <c r="C5" s="14">
        <v>3</v>
      </c>
      <c r="D5" s="93">
        <f>IF('розділ 1'!I20&lt;&gt;0,'розділ 1'!J20/'розділ 1'!I20,0)</f>
        <v>0.021361332367849383</v>
      </c>
    </row>
    <row r="6" spans="1:4" ht="16.5" customHeight="1">
      <c r="A6" s="245"/>
      <c r="B6" s="47" t="s">
        <v>48</v>
      </c>
      <c r="C6" s="14">
        <v>4</v>
      </c>
      <c r="D6" s="93">
        <f>IF('розділ 1'!I21&lt;&gt;0,'розділ 1'!J21/'розділ 1'!I21,0)</f>
        <v>0</v>
      </c>
    </row>
    <row r="7" spans="1:4" ht="16.5" customHeight="1">
      <c r="A7" s="242" t="s">
        <v>37</v>
      </c>
      <c r="B7" s="242"/>
      <c r="C7" s="14">
        <v>5</v>
      </c>
      <c r="D7" s="93">
        <f>IF('розділ 1'!F24&lt;&gt;0,'розділ 1'!G24/'розділ 1'!F24,0)</f>
        <v>0.8861272695222986</v>
      </c>
    </row>
    <row r="8" spans="1:4" ht="16.5" customHeight="1">
      <c r="A8" s="242" t="s">
        <v>38</v>
      </c>
      <c r="B8" s="242"/>
      <c r="C8" s="14">
        <v>6</v>
      </c>
      <c r="D8" s="94">
        <f>IF('розділ 2'!I42&lt;&gt;0,'розділ 1'!G24/'розділ 2'!I42,0)</f>
        <v>116.90697674418605</v>
      </c>
    </row>
    <row r="9" spans="1:4" ht="25.5" customHeight="1">
      <c r="A9" s="242" t="s">
        <v>47</v>
      </c>
      <c r="B9" s="242"/>
      <c r="C9" s="14">
        <v>7</v>
      </c>
      <c r="D9" s="94">
        <f>IF('розділ 2'!I42&lt;&gt;0,'розділ 1'!E24/'розділ 2'!I42,0)</f>
        <v>195.25581395348837</v>
      </c>
    </row>
    <row r="10" spans="1:4" ht="16.5" customHeight="1">
      <c r="A10" s="208" t="s">
        <v>31</v>
      </c>
      <c r="B10" s="210"/>
      <c r="C10" s="14">
        <v>8</v>
      </c>
      <c r="D10" s="94">
        <v>46</v>
      </c>
    </row>
    <row r="11" spans="1:4" ht="16.5" customHeight="1">
      <c r="A11" s="243" t="s">
        <v>45</v>
      </c>
      <c r="B11" s="243"/>
      <c r="C11" s="14">
        <v>9</v>
      </c>
      <c r="D11" s="95">
        <v>17</v>
      </c>
    </row>
    <row r="12" spans="1:4" ht="16.5" customHeight="1">
      <c r="A12" s="243" t="s">
        <v>46</v>
      </c>
      <c r="B12" s="243"/>
      <c r="C12" s="14">
        <v>10</v>
      </c>
      <c r="D12" s="95">
        <v>91</v>
      </c>
    </row>
    <row r="13" spans="1:4" ht="16.5" customHeight="1">
      <c r="A13" s="243" t="s">
        <v>48</v>
      </c>
      <c r="B13" s="243"/>
      <c r="C13" s="14">
        <v>11</v>
      </c>
      <c r="D13" s="95">
        <v>26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7" t="s">
        <v>104</v>
      </c>
      <c r="B17" s="247"/>
      <c r="C17" s="248" t="s">
        <v>115</v>
      </c>
      <c r="D17" s="248"/>
      <c r="E17" s="66"/>
      <c r="F17" s="66"/>
      <c r="G17" s="66"/>
    </row>
    <row r="18" spans="1:7" ht="12.75">
      <c r="A18" s="47"/>
      <c r="B18" s="67" t="s">
        <v>39</v>
      </c>
      <c r="C18" s="249" t="s">
        <v>40</v>
      </c>
      <c r="D18" s="249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0" t="s">
        <v>116</v>
      </c>
      <c r="D20" s="250"/>
      <c r="E20" s="70"/>
      <c r="F20" s="70"/>
      <c r="G20" s="70"/>
    </row>
    <row r="21" spans="1:7" ht="12.75">
      <c r="A21" s="49"/>
      <c r="B21" s="67" t="s">
        <v>39</v>
      </c>
      <c r="C21" s="249" t="s">
        <v>40</v>
      </c>
      <c r="D21" s="249"/>
      <c r="E21" s="66"/>
      <c r="F21" s="66"/>
      <c r="G21" s="66"/>
    </row>
    <row r="22" spans="1:7" ht="12.75">
      <c r="A22" s="50" t="s">
        <v>41</v>
      </c>
      <c r="B22" s="71"/>
      <c r="C22" s="251" t="s">
        <v>117</v>
      </c>
      <c r="D22" s="251"/>
      <c r="E22" s="68"/>
      <c r="F22" s="68"/>
      <c r="G22" s="66"/>
    </row>
    <row r="23" spans="1:7" ht="24.75" customHeight="1">
      <c r="A23" s="51" t="s">
        <v>42</v>
      </c>
      <c r="B23" s="71"/>
      <c r="C23" s="246" t="s">
        <v>117</v>
      </c>
      <c r="D23" s="246"/>
      <c r="E23" s="68"/>
      <c r="F23" s="68"/>
      <c r="G23" s="66"/>
    </row>
    <row r="24" spans="1:4" ht="42" customHeight="1">
      <c r="A24" s="50" t="s">
        <v>43</v>
      </c>
      <c r="B24" s="72"/>
      <c r="C24" s="246" t="s">
        <v>118</v>
      </c>
      <c r="D24" s="246"/>
    </row>
    <row r="26" spans="3:5" ht="12.75" customHeight="1">
      <c r="C26" s="241" t="s">
        <v>119</v>
      </c>
      <c r="D26" s="241"/>
      <c r="E26" s="73"/>
    </row>
  </sheetData>
  <sheetProtection/>
  <mergeCells count="19"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</mergeCells>
  <printOptions/>
  <pageMargins left="1.1023622047244095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&amp;L50924B48&amp;CФорма № 2-азс, Підрозділ: Апеляційний суд Дніпропетровської області ( м. Дніпропетровськ), 
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Марина Вікторівна</cp:lastModifiedBy>
  <cp:lastPrinted>2017-05-12T09:36:15Z</cp:lastPrinted>
  <dcterms:created xsi:type="dcterms:W3CDTF">2004-04-20T14:33:35Z</dcterms:created>
  <dcterms:modified xsi:type="dcterms:W3CDTF">2017-05-12T09:37:29Z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2-азс_00774_1.2017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50924B48</vt:lpwstr>
  </property>
  <property fmtid="{D5CDD505-2E9C-101B-9397-08002B2CF9AE}" pid="9" name="Підрозділ">
    <vt:lpwstr>Апеляційний суд Дніпропетровської області ( м. Дніпропетровськ)</vt:lpwstr>
  </property>
  <property fmtid="{D5CDD505-2E9C-101B-9397-08002B2CF9AE}" pid="10" name="ПідрозділDBID">
    <vt:i4>0</vt:i4>
  </property>
  <property fmtid="{D5CDD505-2E9C-101B-9397-08002B2CF9AE}" pid="11" name="ПідрозділID">
    <vt:i4>410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09D50EE4</vt:lpwstr>
  </property>
  <property fmtid="{D5CDD505-2E9C-101B-9397-08002B2CF9AE}" pid="16" name="Версія БД">
    <vt:lpwstr>3.19.0.1578</vt:lpwstr>
  </property>
</Properties>
</file>