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  <definedName name="Excel_BuiltIn_Print_Area" localSheetId="0">'Титульний лист '!$A$1:$H$45</definedName>
    <definedName name="Excel_BuiltIn_Print_Area" localSheetId="1">'розділ 1'!$A$1:$J$33</definedName>
    <definedName name="Excel_BuiltIn_Print_Area" localSheetId="2">'розділ 2'!$A$1:$I$53</definedName>
    <definedName name="Excel_BuiltIn_Print_Area" localSheetId="3">'розділ 3'!$A$1:$D$30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<sst xmlns="http://schemas.openxmlformats.org/spreadsheetml/2006/main" count="191" uniqueCount="145">
  <si>
    <t>Звітність</t>
  </si>
  <si>
    <t>Звіт апеляційних судів про розгляд судових справ</t>
  </si>
  <si>
    <t>2023 рік</t>
  </si>
  <si>
    <t>(період)</t>
  </si>
  <si>
    <t>Подають</t>
  </si>
  <si>
    <t>Терміни подання</t>
  </si>
  <si>
    <t>Форма № 2 азс</t>
  </si>
  <si>
    <t>(річна)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</si>
  <si>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</si>
  <si>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 xml:space="preserve">до 5 числа після звітного періоду  </t>
  </si>
  <si>
    <t>ЗАТВЕРДЖЕНО</t>
  </si>
  <si>
    <t>Наказ Державної судової адміністрації України</t>
  </si>
  <si>
    <t>від 09.03.2017 № 311</t>
  </si>
  <si>
    <t>Респондент:</t>
  </si>
  <si>
    <t>Найменування:</t>
  </si>
  <si>
    <t>Дніпровський апеляційний суд</t>
  </si>
  <si>
    <t>Місцезнаходження:</t>
  </si>
  <si>
    <t>49000. м.Дніпро. вул.Харківська 13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</si>
  <si>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</si>
  <si>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</si>
  <si>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Розділ 1. Загальні показники здійснення правосуддя</t>
  </si>
  <si>
    <t>Найменування показника</t>
  </si>
  <si>
    <t xml:space="preserve"> № рядка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</si>
  <si>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</si>
  <si>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</si>
  <si>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</si>
  <si>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 xml:space="preserve">усього </t>
  </si>
  <si>
    <t>у тому числі надійшло у звітному періоді</t>
  </si>
  <si>
    <t xml:space="preserve"> у т.ч. задоволено</t>
  </si>
  <si>
    <t>в т. ч.  не розгля-нутих понад 1 рік</t>
  </si>
  <si>
    <t>А</t>
  </si>
  <si>
    <t>В</t>
  </si>
  <si>
    <t>кримінальне судочинство</t>
  </si>
  <si>
    <t>Апеляційна скарга на</t>
  </si>
  <si>
    <t>вироки</t>
  </si>
  <si>
    <t>х</t>
  </si>
  <si>
    <t>ухвали</t>
  </si>
  <si>
    <t>ухвали слідчих суддів</t>
  </si>
  <si>
    <t>Справи про перегляд судових рішень за нововиявленими або виключними обставинами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</si>
  <si>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</si>
  <si>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>Клопотання про надання дозволу на проведення негласної слідчої (розшукової) дії (ст. 248 КПК)</t>
  </si>
  <si>
    <t>Справи в порядку виконання судових рішень</t>
  </si>
  <si>
    <t>Заяви про відновлення втрачених матеріалів кримінального провадження</t>
  </si>
  <si>
    <t>Заяви про відвід судді</t>
  </si>
  <si>
    <t xml:space="preserve">УСЬОГО </t>
  </si>
  <si>
    <t>цивільне судочинство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</si>
  <si>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</si>
  <si>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</si>
  <si>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</si>
  <si>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</si>
  <si>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рішення</t>
  </si>
  <si>
    <t>судові накази</t>
  </si>
  <si>
    <t>Заяви про відновлення втраченого судового провадження</t>
  </si>
  <si>
    <t>Подання про визначення підсудності</t>
  </si>
  <si>
    <t>адміністративні правопорушення</t>
  </si>
  <si>
    <t>Апеляційні скарги у справах про адміністративні правопорушення</t>
  </si>
  <si>
    <t>у тому числі щодо корупційних правопорушень</t>
  </si>
  <si>
    <t>Справи, пов’язані із застосуванням законодавства про адміністративні правопорушення (неповага до суду ст. 185-3 КУпАП)</t>
  </si>
  <si>
    <t>УСЬОГО (сума рядків 10, 22, 27, 28)</t>
  </si>
  <si>
    <t>Розділ 2.  Розгляд судових справ і матеріалів</t>
  </si>
  <si>
    <t>№ рядка</t>
  </si>
  <si>
    <t>Кількість</t>
  </si>
  <si>
    <t>За апеляційними скаргами (за кількістю осіб)</t>
  </si>
  <si>
    <t>залишено без змін</t>
  </si>
  <si>
    <t>вироків</t>
  </si>
  <si>
    <t>ухвал</t>
  </si>
  <si>
    <t>ухвал слідчих суддів</t>
  </si>
  <si>
    <t>скасовано</t>
  </si>
  <si>
    <t>змінено</t>
  </si>
  <si>
    <t>Кількість осіб, звільнені з-під варти за результатами розгляду апеляційних скарг</t>
  </si>
  <si>
    <t>Не роглянуто справ на кінець звітного періоду (без урахування зупинених)</t>
  </si>
  <si>
    <t>понад 6 місяців до 1 року</t>
  </si>
  <si>
    <t>понад 1 рік до 2 років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</si>
  <si>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</si>
  <si>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</si>
  <si>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осіб</t>
  </si>
  <si>
    <t xml:space="preserve">Кримінальне провадження направлено з одного суду до іншого в межах юрисдикції різних апеляційних судів 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</si>
  <si>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</si>
  <si>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 </t>
  </si>
  <si>
    <t xml:space="preserve">Справи, що надійшли з інших судів  та після скасування судового рішення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</si>
  <si>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</si>
  <si>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За апеляційними скаргами</t>
  </si>
  <si>
    <t>рішень</t>
  </si>
  <si>
    <t>судових наказів</t>
  </si>
  <si>
    <t xml:space="preserve">Суб'єкти звернення </t>
  </si>
  <si>
    <t>фізичні особи</t>
  </si>
  <si>
    <t>юридичні особи</t>
  </si>
  <si>
    <t>у т.ч.  державні органи</t>
  </si>
  <si>
    <t>Кількість винесених судових рішень у малозначних справах (ч. 6 статті 19 ЦПК України)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</si>
  <si>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</si>
  <si>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За апеляційними скаргами постанову у справах про адміністративне правопорушення</t>
  </si>
  <si>
    <t xml:space="preserve">Кількісний склад суддів  суду </t>
  </si>
  <si>
    <t>визначено рішенням Вищої ради правосуддя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</si>
  <si>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</si>
  <si>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</si>
  <si>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2.1. Загальна тривалість перебування справ та матеріалів у суді (з графи 3 розділу 1)</t>
  </si>
  <si>
    <t>Справи і матеріали</t>
  </si>
  <si>
    <t>Кількість закінчених провадженням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</si>
  <si>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</si>
  <si>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</si>
  <si>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</si>
  <si>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     3-х років включно</t>
  </si>
  <si>
    <t>понад 3 роки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</si>
  <si>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</si>
  <si>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</si>
  <si>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</si>
  <si>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цивільного  судочинства</t>
  </si>
  <si>
    <t>про адміністративні правопорушення</t>
  </si>
  <si>
    <t>2.2. Звернення судових рішень до виконання</t>
  </si>
  <si>
    <t>Видано судом на виконання документів</t>
  </si>
  <si>
    <t>на суму, грн.</t>
  </si>
  <si>
    <t>з них</t>
  </si>
  <si>
    <t>виконавчих листів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</si>
  <si>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</si>
  <si>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</si>
  <si>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</si>
  <si>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</si>
  <si>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</si>
  <si>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</si>
  <si>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</si>
  <si>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Розділ 3.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</si>
  <si>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</si>
  <si>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у тому числі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</si>
  <si>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</si>
  <si>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</si>
  <si>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</si>
  <si>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</si>
  <si>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</si>
  <si>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</si>
  <si>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</si>
  <si>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кримінального  судочинства (усього), з них</t>
  </si>
  <si>
    <t>справи кримінального провадження (з гр.3  ряд.1-3 розділу 1)</t>
  </si>
  <si>
    <t>справи досудового розслідування (слідчі судді) (з гр.3  ряд.6 розділу 1)</t>
  </si>
  <si>
    <t>Керівник:</t>
  </si>
  <si>
    <t xml:space="preserve">Н.М. Деркач </t>
  </si>
  <si>
    <t>(підпис)</t>
  </si>
  <si>
    <t>(П.І.Б.)</t>
  </si>
  <si>
    <t>Виконавець:</t>
  </si>
  <si>
    <t xml:space="preserve">М.В. Войтович </t>
  </si>
  <si>
    <t>Телефон:</t>
  </si>
  <si>
    <t>(056)787-21-18</t>
  </si>
  <si>
    <t>Факс:</t>
  </si>
  <si>
    <t>Електронна пошта:</t>
  </si>
  <si>
    <t>voytovich@dpa.court.gov.ua</t>
  </si>
  <si>
    <t>5 січня 2024 року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</si>
</sst>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\ _г_р_н_._-;\-* #,##0\ _г_р_н_._-;_-* &quot;- &quot;_г_р_н_._-;_-@_-"/>
    <numFmt numFmtId="166" formatCode="#,##0"/>
    <numFmt numFmtId="167" formatCode="@"/>
    <numFmt numFmtId="168" formatCode="0.0"/>
  </numFmts>
  <fonts count="41">
    <font>
      <sz val="10"/>
      <name val="Arial Cyr"/>
      <family val="0"/>
    </font>
    <font>
      <sz val="10"/>
      <name val="Arial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 Cyr"/>
      <family val="0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6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6" borderId="0" applyNumberFormat="0" applyBorder="0" applyAlignment="0" applyProtection="0"/>
    <xf numFmtId="164" fontId="3" fillId="11" borderId="0" applyNumberFormat="0" applyBorder="0" applyAlignment="0" applyProtection="0"/>
    <xf numFmtId="164" fontId="3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4" fillId="15" borderId="0" applyNumberFormat="0" applyBorder="0" applyAlignment="0" applyProtection="0"/>
    <xf numFmtId="164" fontId="5" fillId="2" borderId="1" applyNumberFormat="0" applyAlignment="0" applyProtection="0"/>
    <xf numFmtId="164" fontId="6" fillId="13" borderId="2" applyNumberFormat="0" applyAlignment="0" applyProtection="0"/>
    <xf numFmtId="164" fontId="7" fillId="0" borderId="0" applyNumberFormat="0" applyFill="0" applyBorder="0" applyAlignment="0" applyProtection="0"/>
    <xf numFmtId="164" fontId="8" fillId="16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3" borderId="1" applyNumberFormat="0" applyAlignment="0" applyProtection="0"/>
    <xf numFmtId="164" fontId="13" fillId="0" borderId="6" applyNumberFormat="0" applyFill="0" applyAlignment="0" applyProtection="0"/>
    <xf numFmtId="164" fontId="14" fillId="7" borderId="0" applyNumberFormat="0" applyBorder="0" applyAlignment="0" applyProtection="0"/>
    <xf numFmtId="164" fontId="0" fillId="4" borderId="7" applyNumberFormat="0" applyAlignment="0" applyProtection="0"/>
    <xf numFmtId="164" fontId="15" fillId="2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172">
    <xf numFmtId="164" fontId="0" fillId="0" borderId="0" xfId="0" applyAlignment="1">
      <alignment/>
    </xf>
    <xf numFmtId="164" fontId="19" fillId="0" borderId="0" xfId="61" applyFont="1">
      <alignment/>
      <protection/>
    </xf>
    <xf numFmtId="164" fontId="20" fillId="0" borderId="0" xfId="61" applyNumberFormat="1" applyFont="1" applyFill="1" applyBorder="1" applyAlignment="1" applyProtection="1">
      <alignment horizontal="center"/>
      <protection/>
    </xf>
    <xf numFmtId="164" fontId="21" fillId="0" borderId="0" xfId="61" applyNumberFormat="1" applyFont="1" applyFill="1" applyBorder="1" applyAlignment="1" applyProtection="1">
      <alignment horizontal="center"/>
      <protection/>
    </xf>
    <xf numFmtId="164" fontId="22" fillId="0" borderId="0" xfId="61" applyNumberFormat="1" applyFont="1" applyFill="1" applyBorder="1" applyAlignment="1" applyProtection="1">
      <alignment horizontal="center"/>
      <protection/>
    </xf>
    <xf numFmtId="164" fontId="22" fillId="0" borderId="0" xfId="61" applyNumberFormat="1" applyFont="1" applyFill="1" applyBorder="1" applyAlignment="1" applyProtection="1">
      <alignment/>
      <protection/>
    </xf>
    <xf numFmtId="164" fontId="23" fillId="0" borderId="0" xfId="61" applyNumberFormat="1" applyFont="1" applyFill="1" applyBorder="1" applyAlignment="1" applyProtection="1">
      <alignment horizontal="center"/>
      <protection/>
    </xf>
    <xf numFmtId="164" fontId="22" fillId="0" borderId="0" xfId="61" applyNumberFormat="1" applyFont="1" applyFill="1" applyBorder="1" applyAlignment="1" applyProtection="1">
      <alignment horizontal="right"/>
      <protection/>
    </xf>
    <xf numFmtId="164" fontId="19" fillId="0" borderId="0" xfId="61" applyNumberFormat="1" applyFont="1" applyFill="1" applyBorder="1" applyAlignment="1" applyProtection="1">
      <alignment/>
      <protection/>
    </xf>
    <xf numFmtId="164" fontId="19" fillId="0" borderId="10" xfId="61" applyNumberFormat="1" applyFont="1" applyFill="1" applyBorder="1" applyAlignment="1" applyProtection="1">
      <alignment/>
      <protection/>
    </xf>
    <xf numFmtId="164" fontId="19" fillId="0" borderId="11" xfId="61" applyNumberFormat="1" applyFont="1" applyFill="1" applyBorder="1" applyAlignment="1" applyProtection="1">
      <alignment/>
      <protection/>
    </xf>
    <xf numFmtId="164" fontId="20" fillId="0" borderId="12" xfId="61" applyNumberFormat="1" applyFont="1" applyFill="1" applyBorder="1" applyAlignment="1" applyProtection="1">
      <alignment horizontal="center"/>
      <protection/>
    </xf>
    <xf numFmtId="164" fontId="19" fillId="0" borderId="13" xfId="61" applyNumberFormat="1" applyFont="1" applyFill="1" applyBorder="1" applyAlignment="1" applyProtection="1">
      <alignment/>
      <protection/>
    </xf>
    <xf numFmtId="164" fontId="24" fillId="0" borderId="14" xfId="61" applyNumberFormat="1" applyFont="1" applyFill="1" applyBorder="1" applyAlignment="1" applyProtection="1">
      <alignment/>
      <protection/>
    </xf>
    <xf numFmtId="164" fontId="24" fillId="0" borderId="15" xfId="61" applyNumberFormat="1" applyFont="1" applyFill="1" applyBorder="1" applyAlignment="1" applyProtection="1">
      <alignment/>
      <protection/>
    </xf>
    <xf numFmtId="164" fontId="19" fillId="0" borderId="16" xfId="61" applyNumberFormat="1" applyFont="1" applyFill="1" applyBorder="1" applyAlignment="1" applyProtection="1">
      <alignment/>
      <protection/>
    </xf>
    <xf numFmtId="164" fontId="19" fillId="0" borderId="17" xfId="61" applyNumberFormat="1" applyFont="1" applyFill="1" applyBorder="1" applyAlignment="1" applyProtection="1">
      <alignment/>
      <protection/>
    </xf>
    <xf numFmtId="164" fontId="24" fillId="0" borderId="0" xfId="61" applyNumberFormat="1" applyFont="1" applyFill="1" applyBorder="1" applyAlignment="1" applyProtection="1">
      <alignment horizontal="center"/>
      <protection/>
    </xf>
    <xf numFmtId="164" fontId="25" fillId="0" borderId="18" xfId="61" applyNumberFormat="1" applyFont="1" applyFill="1" applyBorder="1" applyAlignment="1" applyProtection="1">
      <alignment horizontal="left" wrapText="1"/>
      <protection/>
    </xf>
    <xf numFmtId="164" fontId="25" fillId="0" borderId="18" xfId="61" applyNumberFormat="1" applyFont="1" applyFill="1" applyBorder="1" applyAlignment="1" applyProtection="1">
      <alignment horizontal="center" wrapText="1"/>
      <protection/>
    </xf>
    <xf numFmtId="164" fontId="19" fillId="0" borderId="0" xfId="61" applyNumberFormat="1" applyFont="1" applyFill="1" applyBorder="1" applyAlignment="1" applyProtection="1">
      <alignment horizontal="center"/>
      <protection/>
    </xf>
    <xf numFmtId="164" fontId="19" fillId="0" borderId="0" xfId="61" applyFont="1" applyBorder="1" applyAlignment="1">
      <alignment horizontal="center" vertical="center"/>
      <protection/>
    </xf>
    <xf numFmtId="164" fontId="19" fillId="0" borderId="13" xfId="61" applyFont="1" applyBorder="1">
      <alignment/>
      <protection/>
    </xf>
    <xf numFmtId="164" fontId="19" fillId="0" borderId="0" xfId="61" applyFont="1" applyBorder="1">
      <alignment/>
      <protection/>
    </xf>
    <xf numFmtId="164" fontId="19" fillId="0" borderId="11" xfId="61" applyFont="1" applyBorder="1">
      <alignment/>
      <protection/>
    </xf>
    <xf numFmtId="164" fontId="19" fillId="0" borderId="18" xfId="61" applyFont="1" applyBorder="1">
      <alignment/>
      <protection/>
    </xf>
    <xf numFmtId="164" fontId="19" fillId="0" borderId="0" xfId="61" applyNumberFormat="1" applyFont="1" applyFill="1" applyBorder="1" applyAlignment="1" applyProtection="1">
      <alignment horizontal="center" vertical="center"/>
      <protection/>
    </xf>
    <xf numFmtId="164" fontId="25" fillId="0" borderId="18" xfId="61" applyNumberFormat="1" applyFont="1" applyFill="1" applyBorder="1" applyAlignment="1" applyProtection="1">
      <alignment/>
      <protection/>
    </xf>
    <xf numFmtId="164" fontId="19" fillId="0" borderId="19" xfId="61" applyNumberFormat="1" applyFont="1" applyFill="1" applyBorder="1" applyAlignment="1" applyProtection="1">
      <alignment/>
      <protection/>
    </xf>
    <xf numFmtId="164" fontId="19" fillId="0" borderId="20" xfId="61" applyNumberFormat="1" applyFont="1" applyFill="1" applyBorder="1" applyAlignment="1" applyProtection="1">
      <alignment/>
      <protection/>
    </xf>
    <xf numFmtId="164" fontId="19" fillId="0" borderId="21" xfId="61" applyNumberFormat="1" applyFont="1" applyFill="1" applyBorder="1" applyAlignment="1" applyProtection="1">
      <alignment/>
      <protection/>
    </xf>
    <xf numFmtId="164" fontId="19" fillId="0" borderId="15" xfId="61" applyNumberFormat="1" applyFont="1" applyFill="1" applyBorder="1" applyAlignment="1" applyProtection="1">
      <alignment/>
      <protection/>
    </xf>
    <xf numFmtId="164" fontId="20" fillId="0" borderId="14" xfId="61" applyNumberFormat="1" applyFont="1" applyFill="1" applyBorder="1" applyAlignment="1" applyProtection="1">
      <alignment/>
      <protection/>
    </xf>
    <xf numFmtId="164" fontId="20" fillId="0" borderId="15" xfId="61" applyNumberFormat="1" applyFont="1" applyFill="1" applyBorder="1" applyAlignment="1" applyProtection="1">
      <alignment/>
      <protection/>
    </xf>
    <xf numFmtId="164" fontId="19" fillId="0" borderId="11" xfId="61" applyNumberFormat="1" applyFont="1" applyFill="1" applyBorder="1" applyAlignment="1" applyProtection="1">
      <alignment horizontal="left" vertical="top" wrapText="1"/>
      <protection/>
    </xf>
    <xf numFmtId="164" fontId="19" fillId="0" borderId="21" xfId="0" applyFont="1" applyBorder="1" applyAlignment="1">
      <alignment horizontal="left"/>
    </xf>
    <xf numFmtId="164" fontId="23" fillId="0" borderId="18" xfId="61" applyNumberFormat="1" applyFont="1" applyFill="1" applyBorder="1" applyAlignment="1" applyProtection="1">
      <alignment horizontal="center"/>
      <protection/>
    </xf>
    <xf numFmtId="164" fontId="19" fillId="0" borderId="21" xfId="61" applyNumberFormat="1" applyFont="1" applyFill="1" applyBorder="1" applyAlignment="1" applyProtection="1">
      <alignment horizontal="center" wrapText="1"/>
      <protection/>
    </xf>
    <xf numFmtId="164" fontId="26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164" fontId="28" fillId="0" borderId="10" xfId="0" applyNumberFormat="1" applyFont="1" applyBorder="1" applyAlignment="1">
      <alignment horizontal="left" vertical="center"/>
    </xf>
    <xf numFmtId="164" fontId="29" fillId="0" borderId="0" xfId="0" applyNumberFormat="1" applyFont="1" applyAlignment="1">
      <alignment/>
    </xf>
    <xf numFmtId="164" fontId="20" fillId="0" borderId="22" xfId="16" applyNumberFormat="1" applyFont="1" applyFill="1" applyBorder="1" applyAlignment="1" applyProtection="1">
      <alignment horizontal="center" vertical="center" wrapText="1"/>
      <protection/>
    </xf>
    <xf numFmtId="164" fontId="19" fillId="0" borderId="12" xfId="0" applyNumberFormat="1" applyFont="1" applyFill="1" applyBorder="1" applyAlignment="1" applyProtection="1">
      <alignment horizontal="center" vertical="center" textRotation="90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0" fillId="0" borderId="23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30" fillId="0" borderId="0" xfId="0" applyNumberFormat="1" applyFont="1" applyAlignment="1">
      <alignment/>
    </xf>
    <xf numFmtId="164" fontId="20" fillId="0" borderId="17" xfId="0" applyNumberFormat="1" applyFont="1" applyFill="1" applyBorder="1" applyAlignment="1" applyProtection="1">
      <alignment horizontal="center" vertical="center" wrapText="1"/>
      <protection/>
    </xf>
    <xf numFmtId="164" fontId="24" fillId="0" borderId="17" xfId="0" applyNumberFormat="1" applyFont="1" applyFill="1" applyBorder="1" applyAlignment="1" applyProtection="1">
      <alignment horizontal="center" vertical="center" wrapText="1"/>
      <protection/>
    </xf>
    <xf numFmtId="164" fontId="24" fillId="0" borderId="18" xfId="0" applyNumberFormat="1" applyFont="1" applyFill="1" applyBorder="1" applyAlignment="1" applyProtection="1">
      <alignment horizontal="center" vertical="center" wrapText="1"/>
      <protection/>
    </xf>
    <xf numFmtId="164" fontId="31" fillId="0" borderId="12" xfId="0" applyNumberFormat="1" applyFont="1" applyBorder="1" applyAlignment="1">
      <alignment horizontal="center" vertical="center" wrapText="1"/>
    </xf>
    <xf numFmtId="164" fontId="32" fillId="0" borderId="12" xfId="0" applyNumberFormat="1" applyFont="1" applyFill="1" applyBorder="1" applyAlignment="1" applyProtection="1">
      <alignment horizontal="center" vertical="center"/>
      <protection/>
    </xf>
    <xf numFmtId="164" fontId="33" fillId="0" borderId="0" xfId="0" applyNumberFormat="1" applyFont="1" applyAlignment="1">
      <alignment/>
    </xf>
    <xf numFmtId="164" fontId="20" fillId="0" borderId="12" xfId="0" applyNumberFormat="1" applyFont="1" applyFill="1" applyBorder="1" applyAlignment="1" applyProtection="1">
      <alignment horizontal="center" vertical="center" textRotation="90"/>
      <protection/>
    </xf>
    <xf numFmtId="164" fontId="20" fillId="0" borderId="12" xfId="16" applyNumberFormat="1" applyFont="1" applyFill="1" applyBorder="1" applyAlignment="1" applyProtection="1">
      <alignment horizontal="center" vertical="center" textRotation="90" wrapText="1"/>
      <protection/>
    </xf>
    <xf numFmtId="164" fontId="19" fillId="0" borderId="22" xfId="16" applyNumberFormat="1" applyFont="1" applyFill="1" applyBorder="1" applyAlignment="1" applyProtection="1">
      <alignment horizontal="left" vertical="center" wrapText="1"/>
      <protection/>
    </xf>
    <xf numFmtId="164" fontId="19" fillId="0" borderId="12" xfId="16" applyNumberFormat="1" applyFont="1" applyFill="1" applyBorder="1" applyAlignment="1" applyProtection="1">
      <alignment horizontal="center" vertical="center" wrapText="1"/>
      <protection/>
    </xf>
    <xf numFmtId="166" fontId="19" fillId="0" borderId="12" xfId="0" applyNumberFormat="1" applyFont="1" applyFill="1" applyBorder="1" applyAlignment="1" applyProtection="1">
      <alignment horizontal="right" vertical="center" wrapText="1"/>
      <protection locked="0"/>
    </xf>
    <xf numFmtId="166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30" fillId="0" borderId="0" xfId="0" applyNumberFormat="1" applyFont="1" applyBorder="1" applyAlignment="1">
      <alignment horizontal="right" vertical="center" wrapText="1"/>
    </xf>
    <xf numFmtId="164" fontId="20" fillId="0" borderId="12" xfId="16" applyNumberFormat="1" applyFont="1" applyFill="1" applyBorder="1" applyAlignment="1" applyProtection="1">
      <alignment horizontal="left" vertical="center" wrapText="1"/>
      <protection/>
    </xf>
    <xf numFmtId="164" fontId="34" fillId="0" borderId="12" xfId="0" applyFont="1" applyFill="1" applyBorder="1" applyAlignment="1" applyProtection="1">
      <alignment horizontal="left" vertical="center" wrapText="1"/>
      <protection/>
    </xf>
    <xf numFmtId="166" fontId="25" fillId="0" borderId="12" xfId="0" applyNumberFormat="1" applyFont="1" applyFill="1" applyBorder="1" applyAlignment="1" applyProtection="1">
      <alignment horizontal="right" vertical="center" wrapText="1"/>
      <protection/>
    </xf>
    <xf numFmtId="166" fontId="29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12" xfId="0" applyNumberFormat="1" applyFont="1" applyFill="1" applyBorder="1" applyAlignment="1" applyProtection="1">
      <alignment vertical="center"/>
      <protection/>
    </xf>
    <xf numFmtId="164" fontId="20" fillId="0" borderId="12" xfId="0" applyNumberFormat="1" applyFont="1" applyFill="1" applyBorder="1" applyAlignment="1" applyProtection="1">
      <alignment vertical="center"/>
      <protection/>
    </xf>
    <xf numFmtId="166" fontId="20" fillId="0" borderId="12" xfId="0" applyNumberFormat="1" applyFont="1" applyFill="1" applyBorder="1" applyAlignment="1" applyProtection="1">
      <alignment horizontal="right" vertical="center" wrapText="1"/>
      <protection/>
    </xf>
    <xf numFmtId="164" fontId="35" fillId="0" borderId="12" xfId="0" applyNumberFormat="1" applyFont="1" applyBorder="1" applyAlignment="1">
      <alignment horizontal="center" vertical="center" textRotation="90"/>
    </xf>
    <xf numFmtId="164" fontId="20" fillId="0" borderId="12" xfId="0" applyNumberFormat="1" applyFont="1" applyFill="1" applyBorder="1" applyAlignment="1" applyProtection="1">
      <alignment horizontal="left" vertical="center" wrapText="1"/>
      <protection/>
    </xf>
    <xf numFmtId="166" fontId="19" fillId="0" borderId="12" xfId="0" applyNumberFormat="1" applyFont="1" applyFill="1" applyBorder="1" applyAlignment="1" applyProtection="1">
      <alignment horizontal="right" vertical="center" wrapText="1"/>
      <protection/>
    </xf>
    <xf numFmtId="164" fontId="36" fillId="0" borderId="12" xfId="0" applyNumberFormat="1" applyFont="1" applyFill="1" applyBorder="1" applyAlignment="1" applyProtection="1">
      <alignment horizontal="center" vertical="center" textRotation="90" wrapText="1"/>
      <protection/>
    </xf>
    <xf numFmtId="164" fontId="25" fillId="0" borderId="12" xfId="0" applyFont="1" applyFill="1" applyBorder="1" applyAlignment="1">
      <alignment horizontal="left" vertical="center" wrapText="1"/>
    </xf>
    <xf numFmtId="166" fontId="29" fillId="0" borderId="12" xfId="0" applyNumberFormat="1" applyFont="1" applyBorder="1" applyAlignment="1">
      <alignment horizontal="right" vertical="center" wrapText="1"/>
    </xf>
    <xf numFmtId="164" fontId="34" fillId="0" borderId="12" xfId="0" applyFont="1" applyFill="1" applyBorder="1" applyAlignment="1">
      <alignment horizontal="left" vertical="center" wrapText="1"/>
    </xf>
    <xf numFmtId="166" fontId="35" fillId="0" borderId="12" xfId="0" applyNumberFormat="1" applyFont="1" applyBorder="1" applyAlignment="1">
      <alignment horizontal="right" vertical="center"/>
    </xf>
    <xf numFmtId="164" fontId="35" fillId="0" borderId="12" xfId="0" applyNumberFormat="1" applyFont="1" applyFill="1" applyBorder="1" applyAlignment="1">
      <alignment horizontal="center" vertical="center" textRotation="90" wrapText="1"/>
    </xf>
    <xf numFmtId="164" fontId="35" fillId="0" borderId="12" xfId="0" applyNumberFormat="1" applyFont="1" applyFill="1" applyBorder="1" applyAlignment="1">
      <alignment horizontal="left" vertical="center" wrapText="1"/>
    </xf>
    <xf numFmtId="166" fontId="29" fillId="0" borderId="12" xfId="0" applyNumberFormat="1" applyFont="1" applyFill="1" applyBorder="1" applyAlignment="1">
      <alignment horizontal="right" vertical="center" wrapText="1"/>
    </xf>
    <xf numFmtId="164" fontId="31" fillId="0" borderId="12" xfId="0" applyNumberFormat="1" applyFont="1" applyFill="1" applyBorder="1" applyAlignment="1">
      <alignment horizontal="left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left" vertical="center" wrapText="1"/>
    </xf>
    <xf numFmtId="164" fontId="36" fillId="0" borderId="12" xfId="0" applyNumberFormat="1" applyFont="1" applyFill="1" applyBorder="1" applyAlignment="1">
      <alignment horizontal="left" vertical="center" wrapText="1"/>
    </xf>
    <xf numFmtId="166" fontId="35" fillId="0" borderId="12" xfId="0" applyNumberFormat="1" applyFont="1" applyFill="1" applyBorder="1" applyAlignment="1">
      <alignment horizontal="right" vertical="center" wrapText="1"/>
    </xf>
    <xf numFmtId="164" fontId="26" fillId="0" borderId="0" xfId="0" applyNumberFormat="1" applyFont="1" applyAlignment="1">
      <alignment wrapText="1"/>
    </xf>
    <xf numFmtId="164" fontId="27" fillId="0" borderId="0" xfId="0" applyNumberFormat="1" applyFont="1" applyAlignment="1">
      <alignment wrapText="1"/>
    </xf>
    <xf numFmtId="164" fontId="1" fillId="0" borderId="0" xfId="0" applyFont="1" applyAlignment="1" applyProtection="1">
      <alignment/>
      <protection/>
    </xf>
    <xf numFmtId="164" fontId="21" fillId="0" borderId="10" xfId="0" applyFont="1" applyFill="1" applyBorder="1" applyAlignment="1" applyProtection="1">
      <alignment horizontal="left"/>
      <protection/>
    </xf>
    <xf numFmtId="164" fontId="21" fillId="0" borderId="0" xfId="0" applyFont="1" applyFill="1" applyBorder="1" applyAlignment="1" applyProtection="1">
      <alignment horizontal="left"/>
      <protection/>
    </xf>
    <xf numFmtId="164" fontId="1" fillId="0" borderId="0" xfId="0" applyFont="1" applyFill="1" applyAlignment="1" applyProtection="1">
      <alignment/>
      <protection/>
    </xf>
    <xf numFmtId="164" fontId="20" fillId="0" borderId="12" xfId="0" applyFont="1" applyFill="1" applyBorder="1" applyAlignment="1" applyProtection="1">
      <alignment horizontal="center" vertical="center" wrapText="1"/>
      <protection/>
    </xf>
    <xf numFmtId="164" fontId="20" fillId="0" borderId="17" xfId="0" applyFont="1" applyFill="1" applyBorder="1" applyAlignment="1" applyProtection="1">
      <alignment horizontal="center" vertical="center" textRotation="90" wrapText="1"/>
      <protection/>
    </xf>
    <xf numFmtId="164" fontId="20" fillId="0" borderId="12" xfId="0" applyFont="1" applyFill="1" applyBorder="1" applyAlignment="1">
      <alignment horizontal="center" vertical="center" wrapText="1"/>
    </xf>
    <xf numFmtId="164" fontId="20" fillId="0" borderId="12" xfId="0" applyFont="1" applyFill="1" applyBorder="1" applyAlignment="1" applyProtection="1">
      <alignment horizontal="center" vertical="center" wrapText="1"/>
      <protection/>
    </xf>
    <xf numFmtId="164" fontId="25" fillId="0" borderId="12" xfId="0" applyFont="1" applyFill="1" applyBorder="1" applyAlignment="1">
      <alignment horizontal="left" vertical="center" wrapText="1"/>
    </xf>
    <xf numFmtId="164" fontId="19" fillId="0" borderId="12" xfId="0" applyFont="1" applyFill="1" applyBorder="1" applyAlignment="1" applyProtection="1">
      <alignment horizontal="center" vertical="center" wrapText="1"/>
      <protection/>
    </xf>
    <xf numFmtId="164" fontId="25" fillId="0" borderId="12" xfId="0" applyFont="1" applyFill="1" applyBorder="1" applyAlignment="1">
      <alignment horizontal="left" vertical="center"/>
    </xf>
    <xf numFmtId="166" fontId="19" fillId="0" borderId="12" xfId="0" applyNumberFormat="1" applyFont="1" applyBorder="1" applyAlignment="1">
      <alignment horizontal="right" vertical="center" wrapText="1"/>
    </xf>
    <xf numFmtId="164" fontId="1" fillId="0" borderId="0" xfId="0" applyFont="1" applyAlignment="1" applyProtection="1">
      <alignment wrapText="1"/>
      <protection/>
    </xf>
    <xf numFmtId="164" fontId="20" fillId="0" borderId="12" xfId="0" applyFont="1" applyFill="1" applyBorder="1" applyAlignment="1">
      <alignment horizontal="left" vertical="center" wrapText="1"/>
    </xf>
    <xf numFmtId="164" fontId="19" fillId="0" borderId="12" xfId="61" applyNumberFormat="1" applyFont="1" applyFill="1" applyBorder="1" applyAlignment="1" applyProtection="1">
      <alignment horizontal="left" vertical="center" wrapText="1"/>
      <protection/>
    </xf>
    <xf numFmtId="164" fontId="29" fillId="0" borderId="12" xfId="0" applyFont="1" applyFill="1" applyBorder="1" applyAlignment="1">
      <alignment horizontal="left" vertical="center" wrapText="1"/>
    </xf>
    <xf numFmtId="164" fontId="29" fillId="0" borderId="12" xfId="61" applyNumberFormat="1" applyFont="1" applyFill="1" applyBorder="1" applyAlignment="1" applyProtection="1">
      <alignment horizontal="left" vertical="center" wrapText="1"/>
      <protection/>
    </xf>
    <xf numFmtId="164" fontId="35" fillId="0" borderId="12" xfId="0" applyFont="1" applyFill="1" applyBorder="1" applyAlignment="1">
      <alignment horizontal="left" vertical="center" wrapText="1"/>
    </xf>
    <xf numFmtId="164" fontId="34" fillId="0" borderId="12" xfId="0" applyFont="1" applyFill="1" applyBorder="1" applyAlignment="1" applyProtection="1">
      <alignment horizontal="left" vertical="center" wrapText="1"/>
      <protection/>
    </xf>
    <xf numFmtId="164" fontId="20" fillId="0" borderId="17" xfId="0" applyFont="1" applyBorder="1" applyAlignment="1" applyProtection="1">
      <alignment horizontal="center" vertical="center" textRotation="90" wrapText="1"/>
      <protection/>
    </xf>
    <xf numFmtId="164" fontId="20" fillId="0" borderId="12" xfId="0" applyFont="1" applyBorder="1" applyAlignment="1">
      <alignment horizontal="left" vertical="center" wrapText="1"/>
    </xf>
    <xf numFmtId="164" fontId="24" fillId="0" borderId="12" xfId="0" applyFont="1" applyBorder="1" applyAlignment="1">
      <alignment horizontal="left" vertical="center" wrapText="1"/>
    </xf>
    <xf numFmtId="166" fontId="19" fillId="0" borderId="12" xfId="0" applyNumberFormat="1" applyFont="1" applyBorder="1" applyAlignment="1" applyProtection="1">
      <alignment horizontal="right" vertical="center" wrapText="1"/>
      <protection/>
    </xf>
    <xf numFmtId="164" fontId="20" fillId="0" borderId="12" xfId="0" applyFont="1" applyBorder="1" applyAlignment="1" applyProtection="1">
      <alignment horizontal="center" vertical="center" wrapText="1"/>
      <protection/>
    </xf>
    <xf numFmtId="164" fontId="19" fillId="0" borderId="12" xfId="0" applyNumberFormat="1" applyFont="1" applyFill="1" applyBorder="1" applyAlignment="1" applyProtection="1">
      <alignment horizontal="left" vertical="center" wrapText="1"/>
      <protection/>
    </xf>
    <xf numFmtId="166" fontId="29" fillId="0" borderId="12" xfId="0" applyNumberFormat="1" applyFont="1" applyFill="1" applyBorder="1" applyAlignment="1" applyProtection="1">
      <alignment horizontal="right" vertical="center" wrapText="1"/>
      <protection/>
    </xf>
    <xf numFmtId="164" fontId="19" fillId="0" borderId="12" xfId="0" applyFont="1" applyBorder="1" applyAlignment="1">
      <alignment horizontal="left"/>
    </xf>
    <xf numFmtId="164" fontId="19" fillId="0" borderId="12" xfId="0" applyFont="1" applyBorder="1" applyAlignment="1" applyProtection="1">
      <alignment horizontal="center"/>
      <protection/>
    </xf>
    <xf numFmtId="164" fontId="19" fillId="0" borderId="12" xfId="0" applyFont="1" applyBorder="1" applyAlignment="1">
      <alignment horizontal="left" wrapText="1"/>
    </xf>
    <xf numFmtId="164" fontId="19" fillId="0" borderId="12" xfId="0" applyFont="1" applyFill="1" applyBorder="1" applyAlignment="1" applyProtection="1">
      <alignment horizontal="center" vertical="center"/>
      <protection/>
    </xf>
    <xf numFmtId="164" fontId="19" fillId="0" borderId="0" xfId="0" applyFont="1" applyAlignment="1" applyProtection="1">
      <alignment/>
      <protection/>
    </xf>
    <xf numFmtId="164" fontId="21" fillId="0" borderId="0" xfId="0" applyFont="1" applyAlignment="1" applyProtection="1">
      <alignment/>
      <protection/>
    </xf>
    <xf numFmtId="167" fontId="37" fillId="0" borderId="12" xfId="62" applyNumberFormat="1" applyFont="1" applyFill="1" applyBorder="1" applyAlignment="1">
      <alignment horizontal="center" vertical="center" wrapText="1"/>
      <protection/>
    </xf>
    <xf numFmtId="164" fontId="20" fillId="0" borderId="12" xfId="0" applyFont="1" applyBorder="1" applyAlignment="1" applyProtection="1">
      <alignment horizontal="center" vertical="center"/>
      <protection/>
    </xf>
    <xf numFmtId="167" fontId="38" fillId="0" borderId="12" xfId="62" applyNumberFormat="1" applyFont="1" applyFill="1" applyBorder="1" applyAlignment="1">
      <alignment horizontal="center" vertical="center" wrapText="1"/>
      <protection/>
    </xf>
    <xf numFmtId="164" fontId="38" fillId="0" borderId="12" xfId="62" applyFont="1" applyFill="1" applyBorder="1" applyAlignment="1">
      <alignment horizontal="center" vertical="center" wrapText="1"/>
      <protection/>
    </xf>
    <xf numFmtId="164" fontId="19" fillId="0" borderId="12" xfId="0" applyFont="1" applyFill="1" applyBorder="1" applyAlignment="1">
      <alignment horizontal="left" vertical="center" wrapText="1"/>
    </xf>
    <xf numFmtId="164" fontId="24" fillId="0" borderId="12" xfId="0" applyFont="1" applyFill="1" applyBorder="1" applyAlignment="1">
      <alignment horizontal="left" vertical="center" wrapText="1" indent="1"/>
    </xf>
    <xf numFmtId="164" fontId="21" fillId="0" borderId="10" xfId="0" applyFont="1" applyFill="1" applyBorder="1" applyAlignment="1">
      <alignment horizontal="left" wrapText="1"/>
    </xf>
    <xf numFmtId="164" fontId="19" fillId="0" borderId="0" xfId="0" applyFont="1" applyAlignment="1">
      <alignment/>
    </xf>
    <xf numFmtId="164" fontId="1" fillId="0" borderId="0" xfId="0" applyFont="1" applyAlignment="1">
      <alignment/>
    </xf>
    <xf numFmtId="164" fontId="20" fillId="0" borderId="12" xfId="0" applyFont="1" applyBorder="1" applyAlignment="1">
      <alignment horizontal="center" vertical="center" wrapText="1"/>
    </xf>
    <xf numFmtId="164" fontId="34" fillId="0" borderId="12" xfId="0" applyFont="1" applyBorder="1" applyAlignment="1">
      <alignment horizontal="center" vertical="center" wrapText="1"/>
    </xf>
    <xf numFmtId="164" fontId="20" fillId="0" borderId="12" xfId="0" applyFont="1" applyBorder="1" applyAlignment="1">
      <alignment vertical="center" wrapText="1"/>
    </xf>
    <xf numFmtId="164" fontId="19" fillId="0" borderId="12" xfId="0" applyFont="1" applyBorder="1" applyAlignment="1">
      <alignment horizontal="center" vertical="center" wrapText="1"/>
    </xf>
    <xf numFmtId="164" fontId="19" fillId="0" borderId="12" xfId="0" applyFont="1" applyBorder="1" applyAlignment="1">
      <alignment horizontal="right" vertical="center" wrapText="1"/>
    </xf>
    <xf numFmtId="166" fontId="25" fillId="0" borderId="12" xfId="0" applyNumberFormat="1" applyFont="1" applyBorder="1" applyAlignment="1">
      <alignment horizontal="right" vertical="center" wrapText="1"/>
    </xf>
    <xf numFmtId="164" fontId="19" fillId="0" borderId="12" xfId="0" applyFont="1" applyBorder="1" applyAlignment="1">
      <alignment horizontal="center" vertical="center"/>
    </xf>
    <xf numFmtId="164" fontId="19" fillId="0" borderId="12" xfId="0" applyFont="1" applyBorder="1" applyAlignment="1">
      <alignment vertical="center" wrapText="1"/>
    </xf>
    <xf numFmtId="164" fontId="19" fillId="0" borderId="12" xfId="0" applyFont="1" applyBorder="1" applyAlignment="1">
      <alignment horizontal="right" vertical="center"/>
    </xf>
    <xf numFmtId="166" fontId="19" fillId="0" borderId="12" xfId="0" applyNumberFormat="1" applyFont="1" applyBorder="1" applyAlignment="1">
      <alignment horizontal="right" vertical="center"/>
    </xf>
    <xf numFmtId="164" fontId="24" fillId="0" borderId="12" xfId="0" applyFont="1" applyBorder="1" applyAlignment="1">
      <alignment vertical="center" wrapText="1"/>
    </xf>
    <xf numFmtId="164" fontId="25" fillId="0" borderId="12" xfId="0" applyFont="1" applyBorder="1" applyAlignment="1">
      <alignment horizontal="center" vertical="center" wrapText="1"/>
    </xf>
    <xf numFmtId="164" fontId="25" fillId="0" borderId="12" xfId="0" applyFont="1" applyBorder="1" applyAlignment="1">
      <alignment horizontal="right" vertical="center" wrapText="1"/>
    </xf>
    <xf numFmtId="164" fontId="39" fillId="0" borderId="0" xfId="0" applyFont="1" applyAlignment="1">
      <alignment/>
    </xf>
    <xf numFmtId="164" fontId="40" fillId="0" borderId="0" xfId="0" applyFont="1" applyAlignment="1">
      <alignment/>
    </xf>
    <xf numFmtId="164" fontId="20" fillId="0" borderId="23" xfId="0" applyFont="1" applyFill="1" applyBorder="1" applyAlignment="1" applyProtection="1">
      <alignment horizontal="center" vertical="center" wrapText="1"/>
      <protection/>
    </xf>
    <xf numFmtId="168" fontId="19" fillId="0" borderId="12" xfId="0" applyNumberFormat="1" applyFont="1" applyFill="1" applyBorder="1" applyAlignment="1" applyProtection="1">
      <alignment horizontal="right" vertical="center" wrapText="1"/>
      <protection/>
    </xf>
    <xf numFmtId="164" fontId="19" fillId="0" borderId="17" xfId="0" applyFont="1" applyBorder="1" applyAlignment="1">
      <alignment horizontal="center" vertical="center" textRotation="90" wrapText="1"/>
    </xf>
    <xf numFmtId="164" fontId="19" fillId="0" borderId="12" xfId="0" applyFont="1" applyBorder="1" applyAlignment="1">
      <alignment horizontal="left" vertical="center" wrapText="1"/>
    </xf>
    <xf numFmtId="164" fontId="19" fillId="0" borderId="0" xfId="0" applyFont="1" applyAlignment="1">
      <alignment vertical="center"/>
    </xf>
    <xf numFmtId="164" fontId="19" fillId="0" borderId="12" xfId="0" applyFont="1" applyBorder="1" applyAlignment="1">
      <alignment horizontal="left" vertical="center" wrapText="1" indent="1"/>
    </xf>
    <xf numFmtId="164" fontId="24" fillId="0" borderId="12" xfId="0" applyFont="1" applyFill="1" applyBorder="1" applyAlignment="1">
      <alignment horizontal="left" vertical="center" wrapText="1" indent="2"/>
    </xf>
    <xf numFmtId="166" fontId="19" fillId="0" borderId="12" xfId="0" applyNumberFormat="1" applyFont="1" applyFill="1" applyBorder="1" applyAlignment="1">
      <alignment horizontal="right" vertical="center" wrapText="1"/>
    </xf>
    <xf numFmtId="164" fontId="19" fillId="0" borderId="12" xfId="0" applyFont="1" applyFill="1" applyBorder="1" applyAlignment="1">
      <alignment horizontal="left" vertical="center" wrapText="1" indent="1"/>
    </xf>
    <xf numFmtId="164" fontId="19" fillId="0" borderId="0" xfId="0" applyFont="1" applyBorder="1" applyAlignment="1">
      <alignment horizontal="left" vertical="center" wrapText="1"/>
    </xf>
    <xf numFmtId="164" fontId="0" fillId="0" borderId="0" xfId="0" applyBorder="1" applyAlignment="1">
      <alignment/>
    </xf>
    <xf numFmtId="164" fontId="20" fillId="0" borderId="0" xfId="0" applyFont="1" applyBorder="1" applyAlignment="1">
      <alignment horizontal="left" vertical="center" wrapText="1"/>
    </xf>
    <xf numFmtId="167" fontId="20" fillId="0" borderId="10" xfId="0" applyNumberFormat="1" applyFont="1" applyBorder="1" applyAlignment="1">
      <alignment horizontal="center" vertical="top" wrapText="1"/>
    </xf>
    <xf numFmtId="164" fontId="19" fillId="0" borderId="0" xfId="0" applyFont="1" applyAlignment="1" applyProtection="1">
      <alignment/>
      <protection/>
    </xf>
    <xf numFmtId="164" fontId="24" fillId="0" borderId="0" xfId="0" applyFont="1" applyBorder="1" applyAlignment="1">
      <alignment horizontal="center" vertical="center"/>
    </xf>
    <xf numFmtId="164" fontId="24" fillId="0" borderId="15" xfId="0" applyFont="1" applyBorder="1" applyAlignment="1">
      <alignment horizontal="center"/>
    </xf>
    <xf numFmtId="164" fontId="1" fillId="0" borderId="0" xfId="0" applyFont="1" applyAlignment="1">
      <alignment/>
    </xf>
    <xf numFmtId="164" fontId="20" fillId="0" borderId="0" xfId="0" applyFont="1" applyAlignment="1">
      <alignment vertical="center"/>
    </xf>
    <xf numFmtId="164" fontId="19" fillId="0" borderId="0" xfId="0" applyFont="1" applyBorder="1" applyAlignment="1">
      <alignment vertical="center"/>
    </xf>
    <xf numFmtId="167" fontId="20" fillId="0" borderId="0" xfId="0" applyNumberFormat="1" applyFont="1" applyBorder="1" applyAlignment="1">
      <alignment horizontal="center" vertical="top" wrapText="1"/>
    </xf>
    <xf numFmtId="164" fontId="19" fillId="0" borderId="0" xfId="0" applyFont="1" applyAlignment="1" applyProtection="1">
      <alignment vertical="top"/>
      <protection/>
    </xf>
    <xf numFmtId="164" fontId="24" fillId="0" borderId="0" xfId="0" applyFont="1" applyAlignment="1">
      <alignment vertical="center"/>
    </xf>
    <xf numFmtId="164" fontId="29" fillId="0" borderId="0" xfId="0" applyFont="1" applyAlignment="1">
      <alignment vertical="center"/>
    </xf>
    <xf numFmtId="164" fontId="1" fillId="0" borderId="0" xfId="0" applyFont="1" applyAlignment="1" applyProtection="1">
      <alignment vertical="center"/>
      <protection/>
    </xf>
    <xf numFmtId="164" fontId="19" fillId="0" borderId="10" xfId="0" applyFont="1" applyBorder="1" applyAlignment="1" applyProtection="1">
      <alignment horizontal="left" wrapText="1"/>
      <protection/>
    </xf>
    <xf numFmtId="164" fontId="29" fillId="0" borderId="0" xfId="0" applyFont="1" applyAlignment="1">
      <alignment horizontal="left" vertical="center"/>
    </xf>
    <xf numFmtId="164" fontId="19" fillId="0" borderId="24" xfId="0" applyFont="1" applyBorder="1" applyAlignment="1" applyProtection="1">
      <alignment horizontal="left" wrapText="1"/>
      <protection/>
    </xf>
    <xf numFmtId="164" fontId="1" fillId="0" borderId="0" xfId="0" applyFont="1" applyBorder="1" applyAlignment="1" applyProtection="1">
      <alignment vertical="center"/>
      <protection/>
    </xf>
    <xf numFmtId="164" fontId="19" fillId="0" borderId="0" xfId="0" applyFont="1" applyBorder="1" applyAlignment="1">
      <alignment horizontal="left" vertical="top" wrapText="1"/>
    </xf>
    <xf numFmtId="164" fontId="19" fillId="0" borderId="0" xfId="0" applyFont="1" applyBorder="1" applyAlignment="1">
      <alignment vertical="top"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  <cellStyle name="Обычный 2" xfId="61"/>
    <cellStyle name="Обычный_Шаблон формы 1 (исправления на 2003)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1" customWidth="1"/>
    <col min="2" max="2" width="15.375" style="1" customWidth="1"/>
    <col min="3" max="3" width="2.75390625" style="1" customWidth="1"/>
    <col min="4" max="4" width="18.875" style="1" customWidth="1"/>
    <col min="5" max="5" width="16.00390625" style="1" customWidth="1"/>
    <col min="6" max="6" width="14.875" style="1" customWidth="1"/>
    <col min="7" max="7" width="11.00390625" style="1" customWidth="1"/>
    <col min="8" max="8" width="15.875" style="1" customWidth="1"/>
    <col min="9" max="16384" width="9.125" style="1" customWidth="1"/>
  </cols>
  <sheetData>
    <row r="1" ht="12.75" customHeight="1">
      <c r="E1" s="2" t="s">
        <v>0</v>
      </c>
    </row>
    <row r="3" spans="2:8" ht="15.75" customHeight="1">
      <c r="B3" s="3" t="s">
        <v>1</v>
      </c>
      <c r="C3" s="3"/>
      <c r="D3" s="3"/>
      <c r="E3" s="3"/>
      <c r="F3" s="3"/>
      <c r="G3" s="3"/>
      <c r="H3" s="3"/>
    </row>
    <row r="4" spans="2:8" ht="14.25" customHeight="1">
      <c r="B4" s="3"/>
      <c r="C4" s="3"/>
      <c r="D4" s="3"/>
      <c r="E4" s="3"/>
      <c r="F4" s="3"/>
      <c r="G4" s="3"/>
      <c r="H4" s="3"/>
    </row>
    <row r="5" spans="2:8" ht="18.75" customHeight="1">
      <c r="B5" s="4" t="s">
        <v>2</v>
      </c>
      <c r="C5" s="4"/>
      <c r="D5" s="4"/>
      <c r="E5" s="4"/>
      <c r="F5" s="4"/>
      <c r="G5" s="4"/>
      <c r="H5" s="4"/>
    </row>
    <row r="6" spans="2:8" ht="18.75" customHeight="1">
      <c r="B6" s="5"/>
      <c r="C6" s="4"/>
      <c r="D6" s="4"/>
      <c r="E6" s="4"/>
      <c r="F6" s="4"/>
      <c r="G6" s="4"/>
      <c r="H6" s="5"/>
    </row>
    <row r="7" ht="12.75">
      <c r="E7" s="6" t="s">
        <v>3</v>
      </c>
    </row>
    <row r="8" spans="4:8" ht="18.75" customHeight="1">
      <c r="D8" s="7"/>
      <c r="F8" s="5"/>
      <c r="G8" s="5"/>
      <c r="H8" s="5"/>
    </row>
    <row r="9" spans="5:8" ht="12.75" customHeight="1">
      <c r="E9" s="6"/>
      <c r="F9" s="8"/>
      <c r="G9" s="8"/>
      <c r="H9" s="8"/>
    </row>
    <row r="10" spans="5:8" ht="12.75" customHeight="1">
      <c r="E10" s="6"/>
      <c r="F10" s="8"/>
      <c r="G10" s="8"/>
      <c r="H10" s="8"/>
    </row>
    <row r="11" spans="2:5" ht="12.75" customHeight="1">
      <c r="B11" s="9"/>
      <c r="C11" s="9"/>
      <c r="D11" s="9"/>
      <c r="E11" s="9"/>
    </row>
    <row r="12" spans="1:7" ht="12.75" customHeight="1">
      <c r="A12" s="10"/>
      <c r="B12" s="11" t="s">
        <v>4</v>
      </c>
      <c r="C12" s="11"/>
      <c r="D12" s="11"/>
      <c r="E12" s="11" t="s">
        <v>5</v>
      </c>
      <c r="F12" s="12"/>
      <c r="G12" s="2" t="s">
        <v>6</v>
      </c>
    </row>
    <row r="13" spans="1:7" ht="12.75" customHeight="1">
      <c r="A13" s="10"/>
      <c r="B13" s="13"/>
      <c r="C13" s="14"/>
      <c r="D13" s="15"/>
      <c r="E13" s="16"/>
      <c r="F13" s="8"/>
      <c r="G13" s="17" t="s">
        <v>7</v>
      </c>
    </row>
    <row r="14" spans="1:7" ht="37.5" customHeight="1">
      <c r="A14" s="10"/>
      <c r="B14" s="18" t="s">
        <v>8</v>
      </c>
      <c r="C14" s="18"/>
      <c r="D14" s="18"/>
      <c r="E14" s="19" t="s">
        <v>9</v>
      </c>
      <c r="F14" s="8"/>
      <c r="G14" s="17"/>
    </row>
    <row r="15" spans="1:7" ht="12.75" customHeight="1">
      <c r="A15" s="10"/>
      <c r="B15" s="18"/>
      <c r="C15" s="18"/>
      <c r="D15" s="18"/>
      <c r="E15" s="19"/>
      <c r="G15" s="20" t="s">
        <v>10</v>
      </c>
    </row>
    <row r="16" spans="1:8" ht="12.75" customHeight="1">
      <c r="A16" s="10"/>
      <c r="B16" s="18"/>
      <c r="C16" s="18"/>
      <c r="D16" s="18"/>
      <c r="E16" s="19"/>
      <c r="F16" s="20" t="s">
        <v>11</v>
      </c>
      <c r="G16" s="20"/>
      <c r="H16" s="20"/>
    </row>
    <row r="17" spans="1:8" ht="12.75" customHeight="1">
      <c r="A17" s="10"/>
      <c r="B17" s="18"/>
      <c r="C17" s="18"/>
      <c r="D17" s="18"/>
      <c r="E17" s="19"/>
      <c r="F17" s="21" t="s">
        <v>12</v>
      </c>
      <c r="G17" s="21"/>
      <c r="H17" s="21"/>
    </row>
    <row r="18" spans="1:5" ht="24.75" customHeight="1">
      <c r="A18" s="10"/>
      <c r="B18" s="22"/>
      <c r="C18" s="23"/>
      <c r="D18" s="24"/>
      <c r="E18" s="25"/>
    </row>
    <row r="19" spans="1:8" ht="12.75" customHeight="1">
      <c r="A19" s="10"/>
      <c r="B19" s="18"/>
      <c r="C19" s="18"/>
      <c r="D19" s="18"/>
      <c r="E19" s="19"/>
      <c r="F19" s="26"/>
      <c r="G19" s="26"/>
      <c r="H19" s="26"/>
    </row>
    <row r="20" spans="1:8" ht="12.75" customHeight="1">
      <c r="A20" s="10"/>
      <c r="B20" s="18"/>
      <c r="C20" s="18"/>
      <c r="D20" s="18"/>
      <c r="E20" s="19"/>
      <c r="F20" s="20"/>
      <c r="G20" s="20"/>
      <c r="H20" s="20"/>
    </row>
    <row r="21" spans="1:8" ht="12.75" customHeight="1">
      <c r="A21" s="10"/>
      <c r="B21" s="18"/>
      <c r="C21" s="18"/>
      <c r="D21" s="18"/>
      <c r="E21" s="19"/>
      <c r="F21" s="20"/>
      <c r="G21" s="20"/>
      <c r="H21" s="20"/>
    </row>
    <row r="22" spans="1:8" ht="12.75" customHeight="1">
      <c r="A22" s="10"/>
      <c r="B22" s="18"/>
      <c r="C22" s="18"/>
      <c r="D22" s="18"/>
      <c r="E22" s="19"/>
      <c r="F22" s="8"/>
      <c r="G22" s="8"/>
      <c r="H22" s="8"/>
    </row>
    <row r="23" spans="1:5" ht="12.75" customHeight="1">
      <c r="A23" s="10"/>
      <c r="B23" s="12"/>
      <c r="C23" s="8"/>
      <c r="D23" s="10"/>
      <c r="E23" s="27"/>
    </row>
    <row r="24" spans="1:7" ht="12.75" customHeight="1">
      <c r="A24" s="10"/>
      <c r="B24" s="12"/>
      <c r="C24" s="8"/>
      <c r="D24" s="10"/>
      <c r="E24" s="27"/>
      <c r="F24" s="8"/>
      <c r="G24" s="20"/>
    </row>
    <row r="25" spans="1:6" ht="12.75" customHeight="1">
      <c r="A25" s="10"/>
      <c r="B25" s="28"/>
      <c r="C25" s="9"/>
      <c r="D25" s="29"/>
      <c r="E25" s="30"/>
      <c r="F25" s="8"/>
    </row>
    <row r="26" spans="2:5" ht="12.75" customHeight="1">
      <c r="B26" s="31"/>
      <c r="C26" s="31"/>
      <c r="D26" s="31"/>
      <c r="E26" s="31"/>
    </row>
    <row r="27" spans="2:5" ht="12.75" customHeight="1">
      <c r="B27" s="8"/>
      <c r="C27" s="8"/>
      <c r="D27" s="8"/>
      <c r="E27" s="8"/>
    </row>
    <row r="28" spans="2:5" ht="12.75" customHeight="1">
      <c r="B28" s="8"/>
      <c r="C28" s="8"/>
      <c r="D28" s="8"/>
      <c r="E28" s="8"/>
    </row>
    <row r="29" spans="2:5" ht="12.75" customHeight="1">
      <c r="B29" s="8"/>
      <c r="C29" s="8"/>
      <c r="D29" s="8"/>
      <c r="E29" s="8"/>
    </row>
    <row r="30" spans="2:5" ht="12.75" customHeight="1">
      <c r="B30" s="8"/>
      <c r="C30" s="8"/>
      <c r="D30" s="8"/>
      <c r="E30" s="8"/>
    </row>
    <row r="31" spans="2:5" ht="12.75" customHeight="1">
      <c r="B31" s="8"/>
      <c r="C31" s="8"/>
      <c r="D31" s="8"/>
      <c r="E31" s="8"/>
    </row>
    <row r="33" spans="2:8" ht="12.75" customHeight="1">
      <c r="B33" s="9"/>
      <c r="C33" s="9"/>
      <c r="D33" s="9"/>
      <c r="E33" s="9"/>
      <c r="F33" s="9"/>
      <c r="G33" s="9"/>
      <c r="H33" s="9"/>
    </row>
    <row r="34" spans="1:9" ht="12.75" customHeight="1">
      <c r="A34" s="10"/>
      <c r="B34" s="32" t="s">
        <v>13</v>
      </c>
      <c r="C34" s="33"/>
      <c r="D34" s="31"/>
      <c r="E34" s="31"/>
      <c r="F34" s="31"/>
      <c r="G34" s="31"/>
      <c r="H34" s="15"/>
      <c r="I34" s="8"/>
    </row>
    <row r="35" spans="1:9" ht="12.75" customHeight="1">
      <c r="A35" s="10"/>
      <c r="B35" s="12"/>
      <c r="C35" s="8"/>
      <c r="D35" s="8"/>
      <c r="E35" s="8"/>
      <c r="F35" s="8"/>
      <c r="G35" s="8"/>
      <c r="H35" s="10"/>
      <c r="I35" s="8"/>
    </row>
    <row r="36" spans="1:9" ht="12.75" customHeight="1">
      <c r="A36" s="10"/>
      <c r="B36" s="12" t="s">
        <v>14</v>
      </c>
      <c r="C36" s="12"/>
      <c r="D36" s="29" t="s">
        <v>15</v>
      </c>
      <c r="E36" s="29"/>
      <c r="F36" s="29"/>
      <c r="G36" s="29"/>
      <c r="H36" s="29"/>
      <c r="I36" s="8"/>
    </row>
    <row r="37" spans="1:9" ht="12.75" customHeight="1">
      <c r="A37" s="10"/>
      <c r="B37" s="12"/>
      <c r="C37" s="8"/>
      <c r="D37" s="31"/>
      <c r="E37" s="31"/>
      <c r="F37" s="31"/>
      <c r="G37" s="31"/>
      <c r="H37" s="15"/>
      <c r="I37" s="8"/>
    </row>
    <row r="38" spans="1:9" ht="12.75" customHeight="1">
      <c r="A38" s="10"/>
      <c r="B38" s="12" t="s">
        <v>16</v>
      </c>
      <c r="C38" s="8"/>
      <c r="D38" s="34" t="s">
        <v>17</v>
      </c>
      <c r="E38" s="34"/>
      <c r="F38" s="34"/>
      <c r="G38" s="34"/>
      <c r="H38" s="34"/>
      <c r="I38" s="8"/>
    </row>
    <row r="39" spans="1:9" ht="12.75" customHeight="1">
      <c r="A39" s="10"/>
      <c r="B39" s="12"/>
      <c r="C39" s="8"/>
      <c r="D39" s="34"/>
      <c r="E39" s="34"/>
      <c r="F39" s="34"/>
      <c r="G39" s="34"/>
      <c r="H39" s="34"/>
      <c r="I39" s="8"/>
    </row>
    <row r="40" spans="1:8" ht="12.75" customHeight="1">
      <c r="A40" s="10"/>
      <c r="B40" s="35"/>
      <c r="C40" s="35"/>
      <c r="D40" s="35"/>
      <c r="E40" s="35"/>
      <c r="F40" s="35"/>
      <c r="G40" s="35"/>
      <c r="H40" s="35"/>
    </row>
    <row r="41" spans="1:8" ht="12.75" customHeight="1">
      <c r="A41" s="10"/>
      <c r="B41" s="36" t="s">
        <v>18</v>
      </c>
      <c r="C41" s="36"/>
      <c r="D41" s="36"/>
      <c r="E41" s="36"/>
      <c r="F41" s="36"/>
      <c r="G41" s="36"/>
      <c r="H41" s="36"/>
    </row>
    <row r="42" spans="1:9" ht="12.75" customHeight="1">
      <c r="A42" s="10"/>
      <c r="B42" s="12"/>
      <c r="C42" s="8"/>
      <c r="D42" s="8"/>
      <c r="E42" s="8"/>
      <c r="F42" s="8"/>
      <c r="G42" s="8"/>
      <c r="H42" s="10"/>
      <c r="I42" s="8"/>
    </row>
    <row r="43" spans="1:9" ht="12.75" customHeight="1">
      <c r="A43" s="10"/>
      <c r="B43" s="37"/>
      <c r="C43" s="37"/>
      <c r="D43" s="37"/>
      <c r="E43" s="37"/>
      <c r="F43" s="37"/>
      <c r="G43" s="37"/>
      <c r="H43" s="37"/>
      <c r="I43" s="8"/>
    </row>
    <row r="44" spans="1:9" ht="12.75" customHeight="1">
      <c r="A44" s="10"/>
      <c r="B44" s="36" t="s">
        <v>19</v>
      </c>
      <c r="C44" s="36"/>
      <c r="D44" s="36"/>
      <c r="E44" s="36"/>
      <c r="F44" s="36"/>
      <c r="G44" s="36"/>
      <c r="H44" s="36"/>
      <c r="I44" s="8"/>
    </row>
    <row r="45" spans="1:9" ht="12.75" customHeight="1">
      <c r="A45" s="10"/>
      <c r="B45" s="28"/>
      <c r="C45" s="9"/>
      <c r="D45" s="9"/>
      <c r="E45" s="9"/>
      <c r="F45" s="9"/>
      <c r="G45" s="9"/>
      <c r="H45" s="29"/>
      <c r="I45" s="8"/>
    </row>
    <row r="46" spans="2:8" ht="12.75" customHeight="1">
      <c r="B46" s="31"/>
      <c r="C46" s="31"/>
      <c r="D46" s="31"/>
      <c r="E46" s="31"/>
      <c r="F46" s="31"/>
      <c r="G46" s="31"/>
      <c r="H46" s="31"/>
    </row>
  </sheetData>
  <sheetProtection selectLockedCells="1" selectUnlockedCells="1"/>
  <mergeCells count="21">
    <mergeCell ref="B3:H3"/>
    <mergeCell ref="B4:H4"/>
    <mergeCell ref="B5:H5"/>
    <mergeCell ref="C6:G6"/>
    <mergeCell ref="B12:D12"/>
    <mergeCell ref="B14:D17"/>
    <mergeCell ref="E14:E17"/>
    <mergeCell ref="F16:H16"/>
    <mergeCell ref="F17:H17"/>
    <mergeCell ref="B19:D22"/>
    <mergeCell ref="E19:E22"/>
    <mergeCell ref="F19:H19"/>
    <mergeCell ref="F20:H20"/>
    <mergeCell ref="F21:H21"/>
    <mergeCell ref="B36:C36"/>
    <mergeCell ref="D36:H36"/>
    <mergeCell ref="D38:H39"/>
    <mergeCell ref="B40:H40"/>
    <mergeCell ref="B41:H41"/>
    <mergeCell ref="B43:H43"/>
    <mergeCell ref="B44:H44"/>
  </mergeCells>
  <printOptions horizontalCentered="1"/>
  <pageMargins left="0.7083333333333334" right="0.31527777777777777" top="0.7479166666666667" bottom="1.338888888888889" header="0.5118055555555555" footer="0.9055555555555556"/>
  <pageSetup fitToHeight="1" fitToWidth="1" horizontalDpi="300" verticalDpi="300" orientation="portrait" paperSize="9"/>
  <headerFooter alignWithMargins="0">
    <oddFooter>&amp;L49703DA3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"/>
    </sheetView>
  </sheetViews>
  <sheetFormatPr defaultColWidth="9.00390625" defaultRowHeight="12.75"/>
  <cols>
    <col min="1" max="1" width="5.625" style="38" customWidth="1"/>
    <col min="2" max="2" width="6.625" style="39" customWidth="1"/>
    <col min="3" max="3" width="44.25390625" style="39" customWidth="1"/>
    <col min="4" max="4" width="5.00390625" style="39" customWidth="1"/>
    <col min="5" max="5" width="11.375" style="39" customWidth="1"/>
    <col min="6" max="6" width="10.375" style="39" customWidth="1"/>
    <col min="7" max="7" width="9.625" style="39" customWidth="1"/>
    <col min="8" max="8" width="10.125" style="39" customWidth="1"/>
    <col min="9" max="9" width="10.25390625" style="39" customWidth="1"/>
    <col min="10" max="10" width="10.125" style="39" customWidth="1"/>
    <col min="11" max="16384" width="9.125" style="39" customWidth="1"/>
  </cols>
  <sheetData>
    <row r="1" spans="1:9" s="41" customFormat="1" ht="21.75" customHeight="1">
      <c r="A1" s="40" t="s">
        <v>20</v>
      </c>
      <c r="B1" s="40"/>
      <c r="C1" s="40"/>
      <c r="D1" s="40"/>
      <c r="E1" s="40"/>
      <c r="F1" s="40"/>
      <c r="G1" s="40"/>
      <c r="H1" s="40"/>
      <c r="I1" s="40"/>
    </row>
    <row r="2" spans="1:11" s="41" customFormat="1" ht="50.25" customHeight="1">
      <c r="A2" s="42" t="s">
        <v>21</v>
      </c>
      <c r="B2" s="42"/>
      <c r="C2" s="42"/>
      <c r="D2" s="43" t="s">
        <v>22</v>
      </c>
      <c r="E2" s="44" t="s">
        <v>23</v>
      </c>
      <c r="F2" s="44"/>
      <c r="G2" s="45" t="s">
        <v>24</v>
      </c>
      <c r="H2" s="45"/>
      <c r="I2" s="46" t="s">
        <v>25</v>
      </c>
      <c r="J2" s="46"/>
      <c r="K2" s="47"/>
    </row>
    <row r="3" spans="1:10" s="41" customFormat="1" ht="62.25" customHeight="1">
      <c r="A3" s="42"/>
      <c r="B3" s="42"/>
      <c r="C3" s="42"/>
      <c r="D3" s="43"/>
      <c r="E3" s="48" t="s">
        <v>26</v>
      </c>
      <c r="F3" s="49" t="s">
        <v>27</v>
      </c>
      <c r="G3" s="48" t="s">
        <v>26</v>
      </c>
      <c r="H3" s="50" t="s">
        <v>28</v>
      </c>
      <c r="I3" s="48" t="s">
        <v>26</v>
      </c>
      <c r="J3" s="51" t="s">
        <v>29</v>
      </c>
    </row>
    <row r="4" spans="1:10" s="53" customFormat="1" ht="13.5" customHeight="1">
      <c r="A4" s="52" t="s">
        <v>30</v>
      </c>
      <c r="B4" s="52"/>
      <c r="C4" s="52"/>
      <c r="D4" s="52" t="s">
        <v>31</v>
      </c>
      <c r="E4" s="52">
        <v>1</v>
      </c>
      <c r="F4" s="52">
        <v>2</v>
      </c>
      <c r="G4" s="52">
        <v>3</v>
      </c>
      <c r="H4" s="52">
        <v>4</v>
      </c>
      <c r="I4" s="52">
        <v>5</v>
      </c>
      <c r="J4" s="52">
        <v>6</v>
      </c>
    </row>
    <row r="5" spans="1:11" s="41" customFormat="1" ht="19.5" customHeight="1">
      <c r="A5" s="54" t="s">
        <v>32</v>
      </c>
      <c r="B5" s="55" t="s">
        <v>33</v>
      </c>
      <c r="C5" s="56" t="s">
        <v>34</v>
      </c>
      <c r="D5" s="57">
        <v>1</v>
      </c>
      <c r="E5" s="58">
        <v>2285</v>
      </c>
      <c r="F5" s="58">
        <v>1661</v>
      </c>
      <c r="G5" s="58">
        <v>1733</v>
      </c>
      <c r="H5" s="59" t="s">
        <v>35</v>
      </c>
      <c r="I5" s="58">
        <v>552</v>
      </c>
      <c r="J5" s="58">
        <v>179</v>
      </c>
      <c r="K5" s="60">
        <f aca="true" t="shared" si="0" ref="K5:K33">E5-F5</f>
        <v>624</v>
      </c>
    </row>
    <row r="6" spans="1:11" s="41" customFormat="1" ht="19.5" customHeight="1">
      <c r="A6" s="54"/>
      <c r="B6" s="55"/>
      <c r="C6" s="56" t="s">
        <v>36</v>
      </c>
      <c r="D6" s="57">
        <v>2</v>
      </c>
      <c r="E6" s="58">
        <v>2029</v>
      </c>
      <c r="F6" s="58">
        <v>1817</v>
      </c>
      <c r="G6" s="58">
        <v>1849</v>
      </c>
      <c r="H6" s="58">
        <v>374</v>
      </c>
      <c r="I6" s="58">
        <v>180</v>
      </c>
      <c r="J6" s="58">
        <v>9</v>
      </c>
      <c r="K6" s="60">
        <f t="shared" si="0"/>
        <v>212</v>
      </c>
    </row>
    <row r="7" spans="1:11" s="41" customFormat="1" ht="19.5" customHeight="1">
      <c r="A7" s="54"/>
      <c r="B7" s="55"/>
      <c r="C7" s="56" t="s">
        <v>37</v>
      </c>
      <c r="D7" s="57">
        <v>3</v>
      </c>
      <c r="E7" s="58">
        <v>2934</v>
      </c>
      <c r="F7" s="58">
        <v>2738</v>
      </c>
      <c r="G7" s="58">
        <v>2756</v>
      </c>
      <c r="H7" s="58">
        <v>603</v>
      </c>
      <c r="I7" s="58">
        <v>178</v>
      </c>
      <c r="J7" s="58">
        <v>2</v>
      </c>
      <c r="K7" s="60">
        <f t="shared" si="0"/>
        <v>196</v>
      </c>
    </row>
    <row r="8" spans="1:11" s="41" customFormat="1" ht="25.5" customHeight="1">
      <c r="A8" s="54"/>
      <c r="B8" s="61" t="s">
        <v>38</v>
      </c>
      <c r="C8" s="61"/>
      <c r="D8" s="57">
        <v>4</v>
      </c>
      <c r="E8" s="58">
        <v>7</v>
      </c>
      <c r="F8" s="58">
        <v>6</v>
      </c>
      <c r="G8" s="58">
        <v>7</v>
      </c>
      <c r="H8" s="58"/>
      <c r="I8" s="58"/>
      <c r="J8" s="58"/>
      <c r="K8" s="60">
        <f t="shared" si="0"/>
        <v>1</v>
      </c>
    </row>
    <row r="9" spans="1:11" s="41" customFormat="1" ht="36" customHeight="1">
      <c r="A9" s="54"/>
      <c r="B9" s="62" t="s">
        <v>39</v>
      </c>
      <c r="C9" s="62"/>
      <c r="D9" s="57">
        <v>5</v>
      </c>
      <c r="E9" s="63">
        <v>2450</v>
      </c>
      <c r="F9" s="58">
        <v>2440</v>
      </c>
      <c r="G9" s="58">
        <v>2442</v>
      </c>
      <c r="H9" s="58">
        <v>2042</v>
      </c>
      <c r="I9" s="58">
        <v>8</v>
      </c>
      <c r="J9" s="58"/>
      <c r="K9" s="60">
        <f t="shared" si="0"/>
        <v>10</v>
      </c>
    </row>
    <row r="10" spans="1:11" s="41" customFormat="1" ht="24" customHeight="1">
      <c r="A10" s="54"/>
      <c r="B10" s="62" t="s">
        <v>40</v>
      </c>
      <c r="C10" s="62"/>
      <c r="D10" s="57">
        <v>6</v>
      </c>
      <c r="E10" s="63">
        <v>6715</v>
      </c>
      <c r="F10" s="58">
        <v>6715</v>
      </c>
      <c r="G10" s="58">
        <v>6715</v>
      </c>
      <c r="H10" s="58">
        <v>3792</v>
      </c>
      <c r="I10" s="58"/>
      <c r="J10" s="58"/>
      <c r="K10" s="60">
        <f t="shared" si="0"/>
        <v>0</v>
      </c>
    </row>
    <row r="11" spans="1:11" s="41" customFormat="1" ht="17.25" customHeight="1">
      <c r="A11" s="54"/>
      <c r="B11" s="62" t="s">
        <v>41</v>
      </c>
      <c r="C11" s="62"/>
      <c r="D11" s="57">
        <v>7</v>
      </c>
      <c r="E11" s="63">
        <v>7</v>
      </c>
      <c r="F11" s="58">
        <v>7</v>
      </c>
      <c r="G11" s="58">
        <v>7</v>
      </c>
      <c r="H11" s="58">
        <v>1</v>
      </c>
      <c r="I11" s="58"/>
      <c r="J11" s="58"/>
      <c r="K11" s="60">
        <f t="shared" si="0"/>
        <v>0</v>
      </c>
    </row>
    <row r="12" spans="1:11" s="41" customFormat="1" ht="23.25" customHeight="1">
      <c r="A12" s="54"/>
      <c r="B12" s="61" t="s">
        <v>42</v>
      </c>
      <c r="C12" s="61"/>
      <c r="D12" s="57">
        <v>8</v>
      </c>
      <c r="E12" s="64">
        <v>1</v>
      </c>
      <c r="F12" s="64">
        <v>1</v>
      </c>
      <c r="G12" s="64"/>
      <c r="H12" s="64"/>
      <c r="I12" s="64">
        <v>1</v>
      </c>
      <c r="J12" s="58"/>
      <c r="K12" s="60">
        <f t="shared" si="0"/>
        <v>0</v>
      </c>
    </row>
    <row r="13" spans="1:11" s="41" customFormat="1" ht="17.25" customHeight="1">
      <c r="A13" s="54"/>
      <c r="B13" s="61" t="s">
        <v>43</v>
      </c>
      <c r="C13" s="61"/>
      <c r="D13" s="57">
        <v>9</v>
      </c>
      <c r="E13" s="64"/>
      <c r="F13" s="64"/>
      <c r="G13" s="64"/>
      <c r="H13" s="64"/>
      <c r="I13" s="64"/>
      <c r="J13" s="58"/>
      <c r="K13" s="60">
        <f t="shared" si="0"/>
        <v>0</v>
      </c>
    </row>
    <row r="14" spans="1:11" s="41" customFormat="1" ht="15.75" customHeight="1">
      <c r="A14" s="54"/>
      <c r="B14" s="65" t="s">
        <v>44</v>
      </c>
      <c r="C14" s="66"/>
      <c r="D14" s="57">
        <v>10</v>
      </c>
      <c r="E14" s="67">
        <f>SUM(E5:E13)</f>
        <v>16428</v>
      </c>
      <c r="F14" s="67">
        <f>SUM(F5:F13)</f>
        <v>15385</v>
      </c>
      <c r="G14" s="67">
        <f>SUM(G5:G13)</f>
        <v>15509</v>
      </c>
      <c r="H14" s="67">
        <f>SUM(H5:H13)</f>
        <v>6812</v>
      </c>
      <c r="I14" s="67">
        <f>SUM(I5:I13)</f>
        <v>919</v>
      </c>
      <c r="J14" s="67">
        <f>SUM(J5:J13)</f>
        <v>190</v>
      </c>
      <c r="K14" s="60">
        <f t="shared" si="0"/>
        <v>1043</v>
      </c>
    </row>
    <row r="15" spans="1:11" s="41" customFormat="1" ht="15.75" customHeight="1">
      <c r="A15" s="68" t="s">
        <v>45</v>
      </c>
      <c r="B15" s="69" t="s">
        <v>46</v>
      </c>
      <c r="C15" s="69"/>
      <c r="D15" s="57">
        <v>11</v>
      </c>
      <c r="E15" s="70"/>
      <c r="F15" s="70"/>
      <c r="G15" s="70"/>
      <c r="H15" s="70"/>
      <c r="I15" s="70"/>
      <c r="J15" s="70"/>
      <c r="K15" s="60">
        <f t="shared" si="0"/>
        <v>0</v>
      </c>
    </row>
    <row r="16" spans="1:11" s="41" customFormat="1" ht="27.75" customHeight="1">
      <c r="A16" s="68"/>
      <c r="B16" s="69" t="s">
        <v>47</v>
      </c>
      <c r="C16" s="69"/>
      <c r="D16" s="57">
        <v>12</v>
      </c>
      <c r="E16" s="70"/>
      <c r="F16" s="70"/>
      <c r="G16" s="70"/>
      <c r="H16" s="70"/>
      <c r="I16" s="70"/>
      <c r="J16" s="70"/>
      <c r="K16" s="60">
        <f t="shared" si="0"/>
        <v>0</v>
      </c>
    </row>
    <row r="17" spans="1:11" s="41" customFormat="1" ht="24.75" customHeight="1">
      <c r="A17" s="68"/>
      <c r="B17" s="69" t="s">
        <v>48</v>
      </c>
      <c r="C17" s="69"/>
      <c r="D17" s="57">
        <v>13</v>
      </c>
      <c r="E17" s="70"/>
      <c r="F17" s="70"/>
      <c r="G17" s="70"/>
      <c r="H17" s="70"/>
      <c r="I17" s="70"/>
      <c r="J17" s="70"/>
      <c r="K17" s="60">
        <f t="shared" si="0"/>
        <v>0</v>
      </c>
    </row>
    <row r="18" spans="1:11" s="41" customFormat="1" ht="24.75" customHeight="1">
      <c r="A18" s="68"/>
      <c r="B18" s="69" t="s">
        <v>49</v>
      </c>
      <c r="C18" s="69"/>
      <c r="D18" s="57">
        <v>14</v>
      </c>
      <c r="E18" s="70">
        <v>4</v>
      </c>
      <c r="F18" s="70">
        <v>3</v>
      </c>
      <c r="G18" s="70">
        <v>4</v>
      </c>
      <c r="H18" s="70">
        <v>4</v>
      </c>
      <c r="I18" s="70"/>
      <c r="J18" s="70"/>
      <c r="K18" s="60">
        <f t="shared" si="0"/>
        <v>1</v>
      </c>
    </row>
    <row r="19" spans="1:11" ht="18.75" customHeight="1">
      <c r="A19" s="68"/>
      <c r="B19" s="71" t="s">
        <v>33</v>
      </c>
      <c r="C19" s="72" t="s">
        <v>50</v>
      </c>
      <c r="D19" s="57">
        <v>15</v>
      </c>
      <c r="E19" s="73">
        <v>8903</v>
      </c>
      <c r="F19" s="73">
        <v>6779</v>
      </c>
      <c r="G19" s="73">
        <v>6898</v>
      </c>
      <c r="H19" s="73">
        <v>2435</v>
      </c>
      <c r="I19" s="73">
        <v>2005</v>
      </c>
      <c r="J19" s="73">
        <v>46</v>
      </c>
      <c r="K19" s="60">
        <f t="shared" si="0"/>
        <v>2124</v>
      </c>
    </row>
    <row r="20" spans="1:11" ht="18.75" customHeight="1">
      <c r="A20" s="68"/>
      <c r="B20" s="71"/>
      <c r="C20" s="72" t="s">
        <v>36</v>
      </c>
      <c r="D20" s="57">
        <v>16</v>
      </c>
      <c r="E20" s="73">
        <v>2884</v>
      </c>
      <c r="F20" s="73">
        <v>2426</v>
      </c>
      <c r="G20" s="73">
        <v>2449</v>
      </c>
      <c r="H20" s="73">
        <v>1104</v>
      </c>
      <c r="I20" s="73">
        <v>435</v>
      </c>
      <c r="J20" s="73">
        <v>13</v>
      </c>
      <c r="K20" s="60">
        <f t="shared" si="0"/>
        <v>458</v>
      </c>
    </row>
    <row r="21" spans="1:11" ht="18.75" customHeight="1">
      <c r="A21" s="68"/>
      <c r="B21" s="71"/>
      <c r="C21" s="72" t="s">
        <v>51</v>
      </c>
      <c r="D21" s="57">
        <v>17</v>
      </c>
      <c r="E21" s="73">
        <v>2</v>
      </c>
      <c r="F21" s="73">
        <v>1</v>
      </c>
      <c r="G21" s="73">
        <v>2</v>
      </c>
      <c r="H21" s="73"/>
      <c r="I21" s="73"/>
      <c r="J21" s="73"/>
      <c r="K21" s="60">
        <f t="shared" si="0"/>
        <v>1</v>
      </c>
    </row>
    <row r="22" spans="1:11" ht="24" customHeight="1">
      <c r="A22" s="68"/>
      <c r="B22" s="61" t="s">
        <v>38</v>
      </c>
      <c r="C22" s="61"/>
      <c r="D22" s="57">
        <v>18</v>
      </c>
      <c r="E22" s="73">
        <v>38</v>
      </c>
      <c r="F22" s="73">
        <v>29</v>
      </c>
      <c r="G22" s="73">
        <v>30</v>
      </c>
      <c r="H22" s="73">
        <v>1</v>
      </c>
      <c r="I22" s="73">
        <v>8</v>
      </c>
      <c r="J22" s="58">
        <v>1</v>
      </c>
      <c r="K22" s="60">
        <f t="shared" si="0"/>
        <v>9</v>
      </c>
    </row>
    <row r="23" spans="1:11" ht="18" customHeight="1">
      <c r="A23" s="68"/>
      <c r="B23" s="74" t="s">
        <v>52</v>
      </c>
      <c r="C23" s="74"/>
      <c r="D23" s="57">
        <v>19</v>
      </c>
      <c r="E23" s="64"/>
      <c r="F23" s="64"/>
      <c r="G23" s="64"/>
      <c r="H23" s="64"/>
      <c r="I23" s="64"/>
      <c r="J23" s="64"/>
      <c r="K23" s="60">
        <f t="shared" si="0"/>
        <v>0</v>
      </c>
    </row>
    <row r="24" spans="1:11" ht="18" customHeight="1">
      <c r="A24" s="68"/>
      <c r="B24" s="74" t="s">
        <v>43</v>
      </c>
      <c r="C24" s="74"/>
      <c r="D24" s="57">
        <v>20</v>
      </c>
      <c r="E24" s="64">
        <v>71</v>
      </c>
      <c r="F24" s="64">
        <v>71</v>
      </c>
      <c r="G24" s="64">
        <v>71</v>
      </c>
      <c r="H24" s="64"/>
      <c r="I24" s="64"/>
      <c r="J24" s="64"/>
      <c r="K24" s="60">
        <f t="shared" si="0"/>
        <v>0</v>
      </c>
    </row>
    <row r="25" spans="1:11" ht="18.75" customHeight="1">
      <c r="A25" s="68"/>
      <c r="B25" s="62" t="s">
        <v>53</v>
      </c>
      <c r="C25" s="62"/>
      <c r="D25" s="57">
        <v>21</v>
      </c>
      <c r="E25" s="73">
        <v>29</v>
      </c>
      <c r="F25" s="73">
        <v>29</v>
      </c>
      <c r="G25" s="73">
        <v>29</v>
      </c>
      <c r="H25" s="73">
        <v>29</v>
      </c>
      <c r="I25" s="73"/>
      <c r="J25" s="58"/>
      <c r="K25" s="60">
        <f t="shared" si="0"/>
        <v>0</v>
      </c>
    </row>
    <row r="26" spans="1:11" ht="15.75" customHeight="1">
      <c r="A26" s="68"/>
      <c r="B26" s="66" t="s">
        <v>44</v>
      </c>
      <c r="C26" s="66"/>
      <c r="D26" s="57">
        <v>22</v>
      </c>
      <c r="E26" s="75">
        <f>SUM(E15:E25)</f>
        <v>11931</v>
      </c>
      <c r="F26" s="75">
        <f>SUM(F15:F25)</f>
        <v>9338</v>
      </c>
      <c r="G26" s="75">
        <f>SUM(G15:G25)</f>
        <v>9483</v>
      </c>
      <c r="H26" s="75">
        <f>SUM(H15:H25)</f>
        <v>3573</v>
      </c>
      <c r="I26" s="75">
        <f>SUM(I15:I25)</f>
        <v>2448</v>
      </c>
      <c r="J26" s="75">
        <f>SUM(J15:J25)</f>
        <v>60</v>
      </c>
      <c r="K26" s="60">
        <f t="shared" si="0"/>
        <v>2593</v>
      </c>
    </row>
    <row r="27" spans="1:11" ht="30" customHeight="1">
      <c r="A27" s="76" t="s">
        <v>54</v>
      </c>
      <c r="B27" s="77" t="s">
        <v>55</v>
      </c>
      <c r="C27" s="77"/>
      <c r="D27" s="57">
        <v>23</v>
      </c>
      <c r="E27" s="78">
        <v>2942</v>
      </c>
      <c r="F27" s="78">
        <v>2813</v>
      </c>
      <c r="G27" s="78">
        <v>2693</v>
      </c>
      <c r="H27" s="78">
        <v>904</v>
      </c>
      <c r="I27" s="78">
        <v>249</v>
      </c>
      <c r="J27" s="58">
        <v>7</v>
      </c>
      <c r="K27" s="60">
        <f t="shared" si="0"/>
        <v>129</v>
      </c>
    </row>
    <row r="28" spans="1:11" ht="15.75" customHeight="1">
      <c r="A28" s="76"/>
      <c r="B28" s="79" t="s">
        <v>56</v>
      </c>
      <c r="C28" s="79"/>
      <c r="D28" s="57">
        <v>24</v>
      </c>
      <c r="E28" s="78">
        <v>51</v>
      </c>
      <c r="F28" s="78">
        <v>50</v>
      </c>
      <c r="G28" s="78">
        <v>42</v>
      </c>
      <c r="H28" s="80" t="s">
        <v>35</v>
      </c>
      <c r="I28" s="78">
        <v>9</v>
      </c>
      <c r="J28" s="58"/>
      <c r="K28" s="60">
        <f t="shared" si="0"/>
        <v>1</v>
      </c>
    </row>
    <row r="29" spans="1:11" ht="15.75" customHeight="1">
      <c r="A29" s="76"/>
      <c r="B29" s="77" t="s">
        <v>43</v>
      </c>
      <c r="C29" s="77"/>
      <c r="D29" s="57">
        <v>25</v>
      </c>
      <c r="E29" s="78">
        <v>7</v>
      </c>
      <c r="F29" s="78">
        <v>6</v>
      </c>
      <c r="G29" s="78">
        <v>7</v>
      </c>
      <c r="H29" s="80">
        <v>4</v>
      </c>
      <c r="I29" s="78"/>
      <c r="J29" s="58"/>
      <c r="K29" s="60">
        <f t="shared" si="0"/>
        <v>1</v>
      </c>
    </row>
    <row r="30" spans="1:11" ht="15.75" customHeight="1">
      <c r="A30" s="76"/>
      <c r="B30" s="81" t="s">
        <v>53</v>
      </c>
      <c r="C30" s="81"/>
      <c r="D30" s="57">
        <v>26</v>
      </c>
      <c r="E30" s="78">
        <v>1402</v>
      </c>
      <c r="F30" s="78">
        <v>1402</v>
      </c>
      <c r="G30" s="78">
        <v>1402</v>
      </c>
      <c r="H30" s="78">
        <v>1336</v>
      </c>
      <c r="I30" s="78"/>
      <c r="J30" s="78"/>
      <c r="K30" s="60">
        <f t="shared" si="0"/>
        <v>0</v>
      </c>
    </row>
    <row r="31" spans="1:11" ht="15.75" customHeight="1">
      <c r="A31" s="76"/>
      <c r="B31" s="81" t="s">
        <v>44</v>
      </c>
      <c r="C31" s="81"/>
      <c r="D31" s="57">
        <v>27</v>
      </c>
      <c r="E31" s="78">
        <f>E27+E29+E30</f>
        <v>4351</v>
      </c>
      <c r="F31" s="78">
        <f>F27+F29+F30</f>
        <v>4221</v>
      </c>
      <c r="G31" s="78">
        <f>G27+G29+G30</f>
        <v>4102</v>
      </c>
      <c r="H31" s="80">
        <f>H27+H29+H30</f>
        <v>2244</v>
      </c>
      <c r="I31" s="78">
        <f>I27+I29+I30</f>
        <v>249</v>
      </c>
      <c r="J31" s="58">
        <f>J27+J29+J30</f>
        <v>7</v>
      </c>
      <c r="K31" s="60">
        <f t="shared" si="0"/>
        <v>130</v>
      </c>
    </row>
    <row r="32" spans="1:11" ht="26.25" customHeight="1">
      <c r="A32" s="77" t="s">
        <v>57</v>
      </c>
      <c r="B32" s="77"/>
      <c r="C32" s="77"/>
      <c r="D32" s="57">
        <v>28</v>
      </c>
      <c r="E32" s="78"/>
      <c r="F32" s="78"/>
      <c r="G32" s="78"/>
      <c r="H32" s="80" t="s">
        <v>35</v>
      </c>
      <c r="I32" s="78"/>
      <c r="J32" s="58"/>
      <c r="K32" s="60">
        <f t="shared" si="0"/>
        <v>0</v>
      </c>
    </row>
    <row r="33" spans="1:11" ht="15.75" customHeight="1">
      <c r="A33" s="82" t="s">
        <v>58</v>
      </c>
      <c r="B33" s="82"/>
      <c r="C33" s="82"/>
      <c r="D33" s="57">
        <v>29</v>
      </c>
      <c r="E33" s="83">
        <f>E14+E26+E31+E32</f>
        <v>32710</v>
      </c>
      <c r="F33" s="83">
        <f>F14+F26+F31+F32</f>
        <v>28944</v>
      </c>
      <c r="G33" s="83">
        <f>G14+G26+G31+G32</f>
        <v>29094</v>
      </c>
      <c r="H33" s="83">
        <f>H14+H26+H31</f>
        <v>12629</v>
      </c>
      <c r="I33" s="83">
        <f>I14+I26+I31+I32</f>
        <v>3616</v>
      </c>
      <c r="J33" s="83">
        <f>J14+J26+J31+J32</f>
        <v>257</v>
      </c>
      <c r="K33" s="60">
        <f t="shared" si="0"/>
        <v>3766</v>
      </c>
    </row>
    <row r="34" spans="1:3" ht="15.75">
      <c r="A34" s="84"/>
      <c r="B34" s="85"/>
      <c r="C34" s="85"/>
    </row>
  </sheetData>
  <sheetProtection selectLockedCells="1" selectUnlockedCells="1"/>
  <mergeCells count="33">
    <mergeCell ref="A1:I1"/>
    <mergeCell ref="A2:C3"/>
    <mergeCell ref="D2:D3"/>
    <mergeCell ref="E2:F2"/>
    <mergeCell ref="G2:H2"/>
    <mergeCell ref="I2:J2"/>
    <mergeCell ref="A4:C4"/>
    <mergeCell ref="A5:A14"/>
    <mergeCell ref="B5:B7"/>
    <mergeCell ref="B8:C8"/>
    <mergeCell ref="B9:C9"/>
    <mergeCell ref="B10:C10"/>
    <mergeCell ref="B11:C11"/>
    <mergeCell ref="B12:C12"/>
    <mergeCell ref="B13:C13"/>
    <mergeCell ref="A15:A26"/>
    <mergeCell ref="B15:C15"/>
    <mergeCell ref="B16:C16"/>
    <mergeCell ref="B17:C17"/>
    <mergeCell ref="B18:C18"/>
    <mergeCell ref="B19:B21"/>
    <mergeCell ref="B22:C22"/>
    <mergeCell ref="B23:C23"/>
    <mergeCell ref="B24:C24"/>
    <mergeCell ref="B25:C25"/>
    <mergeCell ref="A27:A31"/>
    <mergeCell ref="B27:C27"/>
    <mergeCell ref="B28:C28"/>
    <mergeCell ref="B29:C29"/>
    <mergeCell ref="B30:C30"/>
    <mergeCell ref="B31:C31"/>
    <mergeCell ref="A32:C32"/>
    <mergeCell ref="A33:C33"/>
  </mergeCells>
  <printOptions horizontalCentered="1"/>
  <pageMargins left="0.7083333333333334" right="0.7083333333333334" top="0.7479166666666667" bottom="1.338888888888889" header="0.5118055555555555" footer="0.9055555555555556"/>
  <pageSetup firstPageNumber="2" useFirstPageNumber="1" fitToHeight="1" fitToWidth="1" horizontalDpi="300" verticalDpi="300" orientation="portrait" paperSize="9"/>
  <headerFooter alignWithMargins="0">
    <oddFooter>&amp;L49703DA3&amp;R22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25">
      <selection activeCell="A43" sqref="A43"/>
    </sheetView>
  </sheetViews>
  <sheetFormatPr defaultColWidth="9.00390625" defaultRowHeight="12.75"/>
  <cols>
    <col min="1" max="1" width="5.875" style="86" customWidth="1"/>
    <col min="2" max="2" width="8.00390625" style="86" customWidth="1"/>
    <col min="3" max="3" width="14.875" style="86" customWidth="1"/>
    <col min="4" max="4" width="20.00390625" style="86" customWidth="1"/>
    <col min="5" max="5" width="10.625" style="86" customWidth="1"/>
    <col min="6" max="9" width="10.375" style="86" customWidth="1"/>
    <col min="10" max="16384" width="9.125" style="86" customWidth="1"/>
  </cols>
  <sheetData>
    <row r="1" spans="1:9" ht="15" customHeight="1">
      <c r="A1" s="87" t="s">
        <v>59</v>
      </c>
      <c r="B1" s="87"/>
      <c r="C1" s="87"/>
      <c r="D1" s="87"/>
      <c r="E1" s="87"/>
      <c r="F1" s="88"/>
      <c r="G1" s="88"/>
      <c r="H1" s="88"/>
      <c r="I1" s="89"/>
    </row>
    <row r="2" spans="1:9" ht="29.25" customHeight="1">
      <c r="A2" s="90" t="s">
        <v>21</v>
      </c>
      <c r="B2" s="90"/>
      <c r="C2" s="90"/>
      <c r="D2" s="90"/>
      <c r="E2" s="90"/>
      <c r="F2" s="90"/>
      <c r="G2" s="90"/>
      <c r="H2" s="90" t="s">
        <v>60</v>
      </c>
      <c r="I2" s="90" t="s">
        <v>61</v>
      </c>
    </row>
    <row r="3" spans="1:9" ht="16.5" customHeight="1">
      <c r="A3" s="91" t="s">
        <v>32</v>
      </c>
      <c r="B3" s="92" t="s">
        <v>62</v>
      </c>
      <c r="C3" s="92"/>
      <c r="D3" s="93" t="s">
        <v>63</v>
      </c>
      <c r="E3" s="94" t="s">
        <v>64</v>
      </c>
      <c r="F3" s="94"/>
      <c r="G3" s="94"/>
      <c r="H3" s="95">
        <v>1</v>
      </c>
      <c r="I3" s="70">
        <v>721</v>
      </c>
    </row>
    <row r="4" spans="1:9" ht="16.5" customHeight="1">
      <c r="A4" s="91"/>
      <c r="B4" s="92"/>
      <c r="C4" s="92"/>
      <c r="D4" s="93"/>
      <c r="E4" s="96" t="s">
        <v>65</v>
      </c>
      <c r="F4" s="96"/>
      <c r="G4" s="96"/>
      <c r="H4" s="95">
        <v>2</v>
      </c>
      <c r="I4" s="97">
        <v>1247</v>
      </c>
    </row>
    <row r="5" spans="1:9" ht="16.5" customHeight="1">
      <c r="A5" s="91"/>
      <c r="B5" s="92"/>
      <c r="C5" s="92"/>
      <c r="D5" s="93"/>
      <c r="E5" s="96" t="s">
        <v>66</v>
      </c>
      <c r="F5" s="96"/>
      <c r="G5" s="96"/>
      <c r="H5" s="95">
        <v>3</v>
      </c>
      <c r="I5" s="97">
        <v>1669</v>
      </c>
    </row>
    <row r="6" spans="1:10" ht="15" customHeight="1">
      <c r="A6" s="91"/>
      <c r="B6" s="92"/>
      <c r="C6" s="92"/>
      <c r="D6" s="92" t="s">
        <v>67</v>
      </c>
      <c r="E6" s="94" t="s">
        <v>64</v>
      </c>
      <c r="F6" s="94"/>
      <c r="G6" s="94"/>
      <c r="H6" s="95">
        <v>4</v>
      </c>
      <c r="I6" s="97">
        <v>563</v>
      </c>
      <c r="J6" s="98"/>
    </row>
    <row r="7" spans="1:10" ht="15" customHeight="1">
      <c r="A7" s="91"/>
      <c r="B7" s="92"/>
      <c r="C7" s="92"/>
      <c r="D7" s="92"/>
      <c r="E7" s="96" t="s">
        <v>65</v>
      </c>
      <c r="F7" s="96"/>
      <c r="G7" s="96"/>
      <c r="H7" s="95">
        <v>5</v>
      </c>
      <c r="I7" s="97">
        <v>404</v>
      </c>
      <c r="J7" s="98"/>
    </row>
    <row r="8" spans="1:10" ht="15" customHeight="1">
      <c r="A8" s="91"/>
      <c r="B8" s="92"/>
      <c r="C8" s="92"/>
      <c r="D8" s="92"/>
      <c r="E8" s="96" t="s">
        <v>66</v>
      </c>
      <c r="F8" s="96"/>
      <c r="G8" s="96"/>
      <c r="H8" s="95">
        <v>6</v>
      </c>
      <c r="I8" s="97">
        <v>625</v>
      </c>
      <c r="J8" s="98"/>
    </row>
    <row r="9" spans="1:10" ht="15" customHeight="1">
      <c r="A9" s="91"/>
      <c r="B9" s="92"/>
      <c r="C9" s="92"/>
      <c r="D9" s="92" t="s">
        <v>68</v>
      </c>
      <c r="E9" s="94" t="s">
        <v>64</v>
      </c>
      <c r="F9" s="94"/>
      <c r="G9" s="94"/>
      <c r="H9" s="95">
        <v>7</v>
      </c>
      <c r="I9" s="97">
        <v>385</v>
      </c>
      <c r="J9" s="98"/>
    </row>
    <row r="10" spans="1:10" ht="15" customHeight="1">
      <c r="A10" s="91"/>
      <c r="B10" s="92"/>
      <c r="C10" s="92"/>
      <c r="D10" s="92"/>
      <c r="E10" s="96" t="s">
        <v>65</v>
      </c>
      <c r="F10" s="96"/>
      <c r="G10" s="96"/>
      <c r="H10" s="95">
        <v>8</v>
      </c>
      <c r="I10" s="97">
        <v>43</v>
      </c>
      <c r="J10" s="98"/>
    </row>
    <row r="11" spans="1:10" ht="15" customHeight="1">
      <c r="A11" s="91"/>
      <c r="B11" s="92"/>
      <c r="C11" s="92"/>
      <c r="D11" s="92"/>
      <c r="E11" s="96" t="s">
        <v>66</v>
      </c>
      <c r="F11" s="96"/>
      <c r="G11" s="96"/>
      <c r="H11" s="95">
        <v>9</v>
      </c>
      <c r="I11" s="97"/>
      <c r="J11" s="98"/>
    </row>
    <row r="12" spans="1:10" ht="15.75" customHeight="1">
      <c r="A12" s="91"/>
      <c r="B12" s="74" t="s">
        <v>69</v>
      </c>
      <c r="C12" s="74"/>
      <c r="D12" s="74"/>
      <c r="E12" s="74"/>
      <c r="F12" s="74"/>
      <c r="G12" s="74"/>
      <c r="H12" s="95">
        <v>10</v>
      </c>
      <c r="I12" s="70">
        <v>28</v>
      </c>
      <c r="J12" s="98"/>
    </row>
    <row r="13" spans="1:10" ht="15" customHeight="1">
      <c r="A13" s="91"/>
      <c r="B13" s="99" t="s">
        <v>70</v>
      </c>
      <c r="C13" s="99"/>
      <c r="D13" s="99"/>
      <c r="E13" s="100" t="s">
        <v>71</v>
      </c>
      <c r="F13" s="100"/>
      <c r="G13" s="100"/>
      <c r="H13" s="95">
        <v>11</v>
      </c>
      <c r="I13" s="70">
        <v>71</v>
      </c>
      <c r="J13" s="98"/>
    </row>
    <row r="14" spans="1:10" ht="15" customHeight="1">
      <c r="A14" s="91"/>
      <c r="B14" s="99"/>
      <c r="C14" s="99"/>
      <c r="D14" s="99"/>
      <c r="E14" s="100" t="s">
        <v>72</v>
      </c>
      <c r="F14" s="100"/>
      <c r="G14" s="100"/>
      <c r="H14" s="95">
        <v>12</v>
      </c>
      <c r="I14" s="70">
        <v>98</v>
      </c>
      <c r="J14" s="98"/>
    </row>
    <row r="15" spans="1:10" ht="18" customHeight="1">
      <c r="A15" s="91"/>
      <c r="B15" s="101" t="s">
        <v>73</v>
      </c>
      <c r="C15" s="101"/>
      <c r="D15" s="101"/>
      <c r="E15" s="102" t="s">
        <v>74</v>
      </c>
      <c r="F15" s="102"/>
      <c r="G15" s="102"/>
      <c r="H15" s="95">
        <v>13</v>
      </c>
      <c r="I15" s="70">
        <v>32</v>
      </c>
      <c r="J15" s="98"/>
    </row>
    <row r="16" spans="1:10" ht="18" customHeight="1">
      <c r="A16" s="91"/>
      <c r="B16" s="101"/>
      <c r="C16" s="101"/>
      <c r="D16" s="101"/>
      <c r="E16" s="102" t="s">
        <v>75</v>
      </c>
      <c r="F16" s="102"/>
      <c r="G16" s="102"/>
      <c r="H16" s="95">
        <v>14</v>
      </c>
      <c r="I16" s="70">
        <v>47</v>
      </c>
      <c r="J16" s="98"/>
    </row>
    <row r="17" spans="1:10" ht="24" customHeight="1">
      <c r="A17" s="91"/>
      <c r="B17" s="103" t="s">
        <v>76</v>
      </c>
      <c r="C17" s="103"/>
      <c r="D17" s="103"/>
      <c r="E17" s="103"/>
      <c r="F17" s="103"/>
      <c r="G17" s="103"/>
      <c r="H17" s="95">
        <v>15</v>
      </c>
      <c r="I17" s="70"/>
      <c r="J17" s="98"/>
    </row>
    <row r="18" spans="1:10" ht="15" customHeight="1">
      <c r="A18" s="91"/>
      <c r="B18" s="104" t="s">
        <v>77</v>
      </c>
      <c r="C18" s="104"/>
      <c r="D18" s="104"/>
      <c r="E18" s="104"/>
      <c r="F18" s="104"/>
      <c r="G18" s="104"/>
      <c r="H18" s="95">
        <v>16</v>
      </c>
      <c r="I18" s="70">
        <v>3046</v>
      </c>
      <c r="J18" s="98"/>
    </row>
    <row r="19" spans="1:10" ht="15" customHeight="1">
      <c r="A19" s="91"/>
      <c r="B19" s="104" t="s">
        <v>78</v>
      </c>
      <c r="C19" s="104"/>
      <c r="D19" s="104"/>
      <c r="E19" s="104"/>
      <c r="F19" s="104"/>
      <c r="G19" s="104"/>
      <c r="H19" s="95">
        <v>17</v>
      </c>
      <c r="I19" s="70">
        <v>5009</v>
      </c>
      <c r="J19" s="98"/>
    </row>
    <row r="20" spans="1:9" ht="15" customHeight="1">
      <c r="A20" s="91"/>
      <c r="B20" s="104" t="s">
        <v>79</v>
      </c>
      <c r="C20" s="104"/>
      <c r="D20" s="104"/>
      <c r="E20" s="104"/>
      <c r="F20" s="104"/>
      <c r="G20" s="104"/>
      <c r="H20" s="95">
        <v>18</v>
      </c>
      <c r="I20" s="70">
        <v>63</v>
      </c>
    </row>
    <row r="21" spans="1:9" ht="23.25" customHeight="1">
      <c r="A21" s="91"/>
      <c r="B21" s="69" t="s">
        <v>80</v>
      </c>
      <c r="C21" s="69"/>
      <c r="D21" s="69"/>
      <c r="E21" s="69"/>
      <c r="F21" s="69"/>
      <c r="G21" s="69"/>
      <c r="H21" s="95">
        <v>19</v>
      </c>
      <c r="I21" s="70">
        <v>149</v>
      </c>
    </row>
    <row r="22" spans="1:9" ht="15" customHeight="1">
      <c r="A22" s="105" t="s">
        <v>45</v>
      </c>
      <c r="B22" s="92" t="s">
        <v>81</v>
      </c>
      <c r="C22" s="92"/>
      <c r="D22" s="93" t="s">
        <v>63</v>
      </c>
      <c r="E22" s="94" t="s">
        <v>82</v>
      </c>
      <c r="F22" s="94"/>
      <c r="G22" s="94"/>
      <c r="H22" s="95">
        <v>20</v>
      </c>
      <c r="I22" s="70">
        <v>3660</v>
      </c>
    </row>
    <row r="23" spans="1:9" ht="15" customHeight="1">
      <c r="A23" s="105"/>
      <c r="B23" s="92"/>
      <c r="C23" s="92"/>
      <c r="D23" s="93"/>
      <c r="E23" s="96" t="s">
        <v>65</v>
      </c>
      <c r="F23" s="96"/>
      <c r="G23" s="96"/>
      <c r="H23" s="95">
        <v>21</v>
      </c>
      <c r="I23" s="70">
        <v>872</v>
      </c>
    </row>
    <row r="24" spans="1:9" ht="15" customHeight="1">
      <c r="A24" s="105"/>
      <c r="B24" s="92"/>
      <c r="C24" s="92"/>
      <c r="D24" s="93"/>
      <c r="E24" s="96" t="s">
        <v>83</v>
      </c>
      <c r="F24" s="96"/>
      <c r="G24" s="96"/>
      <c r="H24" s="95">
        <v>22</v>
      </c>
      <c r="I24" s="70"/>
    </row>
    <row r="25" spans="1:9" ht="15" customHeight="1">
      <c r="A25" s="105"/>
      <c r="B25" s="92"/>
      <c r="C25" s="92"/>
      <c r="D25" s="92" t="s">
        <v>67</v>
      </c>
      <c r="E25" s="94" t="s">
        <v>82</v>
      </c>
      <c r="F25" s="94"/>
      <c r="G25" s="94"/>
      <c r="H25" s="95">
        <v>23</v>
      </c>
      <c r="I25" s="70">
        <v>1849</v>
      </c>
    </row>
    <row r="26" spans="1:9" ht="15" customHeight="1">
      <c r="A26" s="105"/>
      <c r="B26" s="92"/>
      <c r="C26" s="92"/>
      <c r="D26" s="92"/>
      <c r="E26" s="96" t="s">
        <v>65</v>
      </c>
      <c r="F26" s="96"/>
      <c r="G26" s="96"/>
      <c r="H26" s="95">
        <v>24</v>
      </c>
      <c r="I26" s="70">
        <v>1069</v>
      </c>
    </row>
    <row r="27" spans="1:9" ht="15" customHeight="1">
      <c r="A27" s="105"/>
      <c r="B27" s="92"/>
      <c r="C27" s="92"/>
      <c r="D27" s="92"/>
      <c r="E27" s="96" t="s">
        <v>83</v>
      </c>
      <c r="F27" s="96"/>
      <c r="G27" s="96"/>
      <c r="H27" s="95">
        <v>25</v>
      </c>
      <c r="I27" s="70"/>
    </row>
    <row r="28" spans="1:9" ht="15" customHeight="1">
      <c r="A28" s="105"/>
      <c r="B28" s="92"/>
      <c r="C28" s="92"/>
      <c r="D28" s="92" t="s">
        <v>68</v>
      </c>
      <c r="E28" s="94" t="s">
        <v>82</v>
      </c>
      <c r="F28" s="94"/>
      <c r="G28" s="94"/>
      <c r="H28" s="95">
        <v>26</v>
      </c>
      <c r="I28" s="70">
        <v>562</v>
      </c>
    </row>
    <row r="29" spans="1:9" ht="15" customHeight="1">
      <c r="A29" s="105"/>
      <c r="B29" s="92"/>
      <c r="C29" s="92"/>
      <c r="D29" s="92"/>
      <c r="E29" s="96" t="s">
        <v>65</v>
      </c>
      <c r="F29" s="96"/>
      <c r="G29" s="96"/>
      <c r="H29" s="95">
        <v>27</v>
      </c>
      <c r="I29" s="70">
        <v>34</v>
      </c>
    </row>
    <row r="30" spans="1:9" ht="15" customHeight="1">
      <c r="A30" s="105"/>
      <c r="B30" s="92"/>
      <c r="C30" s="92"/>
      <c r="D30" s="92"/>
      <c r="E30" s="96" t="s">
        <v>83</v>
      </c>
      <c r="F30" s="96"/>
      <c r="G30" s="96"/>
      <c r="H30" s="95">
        <v>28</v>
      </c>
      <c r="I30" s="70"/>
    </row>
    <row r="31" spans="1:9" ht="15" customHeight="1">
      <c r="A31" s="105"/>
      <c r="B31" s="93" t="s">
        <v>84</v>
      </c>
      <c r="C31" s="93"/>
      <c r="D31" s="106" t="s">
        <v>85</v>
      </c>
      <c r="E31" s="106"/>
      <c r="F31" s="106"/>
      <c r="G31" s="106"/>
      <c r="H31" s="95">
        <v>29</v>
      </c>
      <c r="I31" s="70">
        <v>6039</v>
      </c>
    </row>
    <row r="32" spans="1:9" ht="15" customHeight="1">
      <c r="A32" s="105"/>
      <c r="B32" s="93"/>
      <c r="C32" s="93"/>
      <c r="D32" s="106" t="s">
        <v>86</v>
      </c>
      <c r="E32" s="106"/>
      <c r="F32" s="106"/>
      <c r="G32" s="106"/>
      <c r="H32" s="95">
        <v>30</v>
      </c>
      <c r="I32" s="70">
        <v>4131</v>
      </c>
    </row>
    <row r="33" spans="1:9" ht="15" customHeight="1">
      <c r="A33" s="105"/>
      <c r="B33" s="93"/>
      <c r="C33" s="93"/>
      <c r="D33" s="107" t="s">
        <v>87</v>
      </c>
      <c r="E33" s="107"/>
      <c r="F33" s="107"/>
      <c r="G33" s="107"/>
      <c r="H33" s="95">
        <v>31</v>
      </c>
      <c r="I33" s="70">
        <v>37</v>
      </c>
    </row>
    <row r="34" spans="1:9" ht="15" customHeight="1">
      <c r="A34" s="105"/>
      <c r="B34" s="104" t="s">
        <v>77</v>
      </c>
      <c r="C34" s="104"/>
      <c r="D34" s="104"/>
      <c r="E34" s="104"/>
      <c r="F34" s="104"/>
      <c r="G34" s="104"/>
      <c r="H34" s="95">
        <v>32</v>
      </c>
      <c r="I34" s="70">
        <v>2798</v>
      </c>
    </row>
    <row r="35" spans="1:9" ht="15" customHeight="1">
      <c r="A35" s="105"/>
      <c r="B35" s="104" t="s">
        <v>78</v>
      </c>
      <c r="C35" s="104"/>
      <c r="D35" s="104"/>
      <c r="E35" s="104"/>
      <c r="F35" s="104"/>
      <c r="G35" s="104"/>
      <c r="H35" s="95">
        <v>33</v>
      </c>
      <c r="I35" s="70">
        <v>3037</v>
      </c>
    </row>
    <row r="36" spans="1:9" ht="15" customHeight="1">
      <c r="A36" s="105"/>
      <c r="B36" s="104" t="s">
        <v>88</v>
      </c>
      <c r="C36" s="104"/>
      <c r="D36" s="104"/>
      <c r="E36" s="104"/>
      <c r="F36" s="104"/>
      <c r="G36" s="104"/>
      <c r="H36" s="95">
        <v>34</v>
      </c>
      <c r="I36" s="70">
        <v>2892</v>
      </c>
    </row>
    <row r="37" spans="1:9" ht="37.5" customHeight="1">
      <c r="A37" s="105"/>
      <c r="B37" s="69" t="s">
        <v>89</v>
      </c>
      <c r="C37" s="69"/>
      <c r="D37" s="69"/>
      <c r="E37" s="69"/>
      <c r="F37" s="69"/>
      <c r="G37" s="69"/>
      <c r="H37" s="95">
        <v>35</v>
      </c>
      <c r="I37" s="108">
        <v>578</v>
      </c>
    </row>
    <row r="38" spans="1:9" ht="15" customHeight="1">
      <c r="A38" s="109" t="s">
        <v>90</v>
      </c>
      <c r="B38" s="109"/>
      <c r="C38" s="109"/>
      <c r="D38" s="110" t="s">
        <v>63</v>
      </c>
      <c r="E38" s="110"/>
      <c r="F38" s="110"/>
      <c r="G38" s="110"/>
      <c r="H38" s="95">
        <v>36</v>
      </c>
      <c r="I38" s="111">
        <v>1214</v>
      </c>
    </row>
    <row r="39" spans="1:9" ht="15" customHeight="1">
      <c r="A39" s="109"/>
      <c r="B39" s="109"/>
      <c r="C39" s="109"/>
      <c r="D39" s="110" t="s">
        <v>67</v>
      </c>
      <c r="E39" s="110"/>
      <c r="F39" s="110"/>
      <c r="G39" s="110"/>
      <c r="H39" s="95">
        <v>37</v>
      </c>
      <c r="I39" s="111">
        <v>767</v>
      </c>
    </row>
    <row r="40" spans="1:9" ht="15" customHeight="1">
      <c r="A40" s="109"/>
      <c r="B40" s="109"/>
      <c r="C40" s="109"/>
      <c r="D40" s="110" t="s">
        <v>68</v>
      </c>
      <c r="E40" s="110"/>
      <c r="F40" s="110"/>
      <c r="G40" s="110"/>
      <c r="H40" s="95">
        <v>38</v>
      </c>
      <c r="I40" s="111">
        <v>137</v>
      </c>
    </row>
    <row r="41" spans="1:9" ht="14.25" customHeight="1">
      <c r="A41" s="99" t="s">
        <v>91</v>
      </c>
      <c r="B41" s="99"/>
      <c r="C41" s="99"/>
      <c r="D41" s="99"/>
      <c r="E41" s="99"/>
      <c r="F41" s="99"/>
      <c r="G41" s="99"/>
      <c r="H41" s="99"/>
      <c r="I41" s="99"/>
    </row>
    <row r="42" spans="1:9" ht="15.75" customHeight="1">
      <c r="A42" s="112" t="s">
        <v>92</v>
      </c>
      <c r="B42" s="112"/>
      <c r="C42" s="112"/>
      <c r="D42" s="112"/>
      <c r="E42" s="112"/>
      <c r="F42" s="112"/>
      <c r="G42" s="112"/>
      <c r="H42" s="113">
        <v>39</v>
      </c>
      <c r="I42" s="108">
        <v>60</v>
      </c>
    </row>
    <row r="43" spans="1:9" ht="14.25" customHeight="1">
      <c r="A43" s="114" t="s">
        <v>93</v>
      </c>
      <c r="B43" s="114"/>
      <c r="C43" s="114"/>
      <c r="D43" s="114"/>
      <c r="E43" s="114"/>
      <c r="F43" s="114"/>
      <c r="G43" s="114"/>
      <c r="H43" s="113">
        <v>40</v>
      </c>
      <c r="I43" s="108">
        <v>54</v>
      </c>
    </row>
    <row r="44" spans="1:9" ht="30" customHeight="1">
      <c r="A44" s="99" t="s">
        <v>94</v>
      </c>
      <c r="B44" s="99"/>
      <c r="C44" s="99"/>
      <c r="D44" s="99"/>
      <c r="E44" s="99"/>
      <c r="F44" s="99"/>
      <c r="G44" s="99"/>
      <c r="H44" s="115">
        <v>41</v>
      </c>
      <c r="I44" s="70"/>
    </row>
    <row r="45" spans="1:9" ht="12.75">
      <c r="A45" s="116"/>
      <c r="B45" s="116"/>
      <c r="C45" s="116"/>
      <c r="D45" s="116"/>
      <c r="E45" s="116"/>
      <c r="F45" s="116"/>
      <c r="G45" s="116"/>
      <c r="H45" s="116"/>
      <c r="I45" s="116"/>
    </row>
    <row r="46" spans="1:9" ht="15.75">
      <c r="A46" s="117" t="s">
        <v>95</v>
      </c>
      <c r="B46" s="116"/>
      <c r="C46" s="116"/>
      <c r="D46" s="116"/>
      <c r="E46" s="116"/>
      <c r="F46" s="116"/>
      <c r="G46" s="116"/>
      <c r="H46" s="116"/>
      <c r="I46" s="116"/>
    </row>
    <row r="47" spans="1:9" ht="15" customHeight="1">
      <c r="A47" s="118" t="s">
        <v>96</v>
      </c>
      <c r="B47" s="118"/>
      <c r="C47" s="118"/>
      <c r="D47" s="118"/>
      <c r="E47" s="119" t="s">
        <v>97</v>
      </c>
      <c r="F47" s="119"/>
      <c r="G47" s="119"/>
      <c r="H47" s="119"/>
      <c r="I47" s="119"/>
    </row>
    <row r="48" spans="1:9" ht="48" customHeight="1">
      <c r="A48" s="118"/>
      <c r="B48" s="118"/>
      <c r="C48" s="118"/>
      <c r="D48" s="118"/>
      <c r="E48" s="120" t="s">
        <v>98</v>
      </c>
      <c r="F48" s="120" t="s">
        <v>99</v>
      </c>
      <c r="G48" s="120" t="s">
        <v>100</v>
      </c>
      <c r="H48" s="120" t="s">
        <v>101</v>
      </c>
      <c r="I48" s="121" t="s">
        <v>102</v>
      </c>
    </row>
    <row r="49" spans="1:9" ht="15" customHeight="1">
      <c r="A49" s="99" t="s">
        <v>103</v>
      </c>
      <c r="B49" s="99"/>
      <c r="C49" s="99"/>
      <c r="D49" s="99"/>
      <c r="E49" s="67">
        <f>E50+E52+E53</f>
        <v>24321</v>
      </c>
      <c r="F49" s="67">
        <f>F50+F52+F53</f>
        <v>4484</v>
      </c>
      <c r="G49" s="67">
        <f>G50+G52+G53</f>
        <v>235</v>
      </c>
      <c r="H49" s="67">
        <f>H50+H52+H53</f>
        <v>33</v>
      </c>
      <c r="I49" s="67">
        <f>I50+I52+I53</f>
        <v>21</v>
      </c>
    </row>
    <row r="50" spans="1:9" ht="15" customHeight="1">
      <c r="A50" s="122" t="s">
        <v>104</v>
      </c>
      <c r="B50" s="122"/>
      <c r="C50" s="122"/>
      <c r="D50" s="122"/>
      <c r="E50" s="70">
        <v>14681</v>
      </c>
      <c r="F50" s="70">
        <v>744</v>
      </c>
      <c r="G50" s="70">
        <v>66</v>
      </c>
      <c r="H50" s="70">
        <v>9</v>
      </c>
      <c r="I50" s="70">
        <v>9</v>
      </c>
    </row>
    <row r="51" spans="1:9" ht="30" customHeight="1">
      <c r="A51" s="123" t="s">
        <v>105</v>
      </c>
      <c r="B51" s="123"/>
      <c r="C51" s="123"/>
      <c r="D51" s="123"/>
      <c r="E51" s="70">
        <v>6715</v>
      </c>
      <c r="F51" s="70"/>
      <c r="G51" s="70"/>
      <c r="H51" s="70"/>
      <c r="I51" s="70"/>
    </row>
    <row r="52" spans="1:9" ht="15" customHeight="1">
      <c r="A52" s="122" t="s">
        <v>106</v>
      </c>
      <c r="B52" s="122"/>
      <c r="C52" s="122"/>
      <c r="D52" s="122"/>
      <c r="E52" s="70">
        <v>5667</v>
      </c>
      <c r="F52" s="70">
        <v>3615</v>
      </c>
      <c r="G52" s="70">
        <v>165</v>
      </c>
      <c r="H52" s="70">
        <v>24</v>
      </c>
      <c r="I52" s="70">
        <v>12</v>
      </c>
    </row>
    <row r="53" spans="1:9" ht="15" customHeight="1">
      <c r="A53" s="122" t="s">
        <v>107</v>
      </c>
      <c r="B53" s="122"/>
      <c r="C53" s="122"/>
      <c r="D53" s="122"/>
      <c r="E53" s="70">
        <v>3973</v>
      </c>
      <c r="F53" s="70">
        <v>125</v>
      </c>
      <c r="G53" s="70">
        <v>4</v>
      </c>
      <c r="H53" s="70"/>
      <c r="I53" s="70"/>
    </row>
    <row r="54" spans="1:9" ht="12.75">
      <c r="A54" s="116"/>
      <c r="B54" s="116"/>
      <c r="C54" s="116"/>
      <c r="D54" s="116"/>
      <c r="E54" s="116"/>
      <c r="F54" s="116"/>
      <c r="G54" s="116"/>
      <c r="H54" s="116"/>
      <c r="I54" s="116"/>
    </row>
    <row r="55" spans="1:9" s="126" customFormat="1" ht="15.75" customHeight="1">
      <c r="A55" s="124" t="s">
        <v>108</v>
      </c>
      <c r="B55" s="124"/>
      <c r="C55" s="124"/>
      <c r="D55" s="124"/>
      <c r="E55" s="124"/>
      <c r="F55" s="124"/>
      <c r="G55" s="124"/>
      <c r="H55" s="125"/>
      <c r="I55" s="125"/>
    </row>
    <row r="56" spans="1:9" s="126" customFormat="1" ht="24" customHeight="1">
      <c r="A56" s="127" t="s">
        <v>109</v>
      </c>
      <c r="B56" s="127"/>
      <c r="C56" s="127"/>
      <c r="D56" s="127"/>
      <c r="E56" s="127" t="s">
        <v>60</v>
      </c>
      <c r="F56" s="127" t="s">
        <v>61</v>
      </c>
      <c r="G56" s="128" t="s">
        <v>110</v>
      </c>
      <c r="H56" s="125"/>
      <c r="I56" s="125"/>
    </row>
    <row r="57" spans="1:9" s="126" customFormat="1" ht="15" customHeight="1">
      <c r="A57" s="129" t="s">
        <v>103</v>
      </c>
      <c r="B57" s="129"/>
      <c r="C57" s="129"/>
      <c r="D57" s="129"/>
      <c r="E57" s="130">
        <v>1</v>
      </c>
      <c r="F57" s="131">
        <v>8</v>
      </c>
      <c r="G57" s="132">
        <v>3450907</v>
      </c>
      <c r="H57" s="125"/>
      <c r="I57" s="125"/>
    </row>
    <row r="58" spans="1:9" s="126" customFormat="1" ht="15" customHeight="1">
      <c r="A58" s="133" t="s">
        <v>111</v>
      </c>
      <c r="B58" s="133"/>
      <c r="C58" s="134" t="s">
        <v>112</v>
      </c>
      <c r="D58" s="134"/>
      <c r="E58" s="133">
        <v>2</v>
      </c>
      <c r="F58" s="135">
        <v>8</v>
      </c>
      <c r="G58" s="136">
        <v>3450907</v>
      </c>
      <c r="H58" s="125"/>
      <c r="I58" s="125"/>
    </row>
    <row r="59" spans="1:9" s="126" customFormat="1" ht="15" customHeight="1">
      <c r="A59" s="133"/>
      <c r="B59" s="133"/>
      <c r="C59" s="134" t="s">
        <v>113</v>
      </c>
      <c r="D59" s="134"/>
      <c r="E59" s="133">
        <v>3</v>
      </c>
      <c r="F59" s="135"/>
      <c r="G59" s="136"/>
      <c r="H59" s="125"/>
      <c r="I59" s="125"/>
    </row>
    <row r="60" spans="1:9" s="126" customFormat="1" ht="15" customHeight="1">
      <c r="A60" s="130" t="s">
        <v>114</v>
      </c>
      <c r="B60" s="130"/>
      <c r="C60" s="137" t="s">
        <v>115</v>
      </c>
      <c r="D60" s="137"/>
      <c r="E60" s="138">
        <v>4</v>
      </c>
      <c r="F60" s="139">
        <v>1</v>
      </c>
      <c r="G60" s="132">
        <v>537</v>
      </c>
      <c r="H60" s="125"/>
      <c r="I60" s="125"/>
    </row>
    <row r="61" spans="1:9" s="126" customFormat="1" ht="24.75" customHeight="1">
      <c r="A61" s="130"/>
      <c r="B61" s="130"/>
      <c r="C61" s="137" t="s">
        <v>116</v>
      </c>
      <c r="D61" s="137"/>
      <c r="E61" s="133">
        <v>5</v>
      </c>
      <c r="F61" s="135"/>
      <c r="G61" s="136"/>
      <c r="H61" s="125"/>
      <c r="I61" s="125"/>
    </row>
    <row r="62" spans="1:9" s="126" customFormat="1" ht="15" customHeight="1">
      <c r="A62" s="130" t="s">
        <v>117</v>
      </c>
      <c r="B62" s="130"/>
      <c r="C62" s="134" t="s">
        <v>118</v>
      </c>
      <c r="D62" s="134"/>
      <c r="E62" s="133">
        <v>6</v>
      </c>
      <c r="F62" s="135"/>
      <c r="G62" s="136"/>
      <c r="H62" s="125"/>
      <c r="I62" s="125"/>
    </row>
    <row r="63" spans="1:9" s="126" customFormat="1" ht="24.75" customHeight="1">
      <c r="A63" s="130"/>
      <c r="B63" s="130"/>
      <c r="C63" s="134" t="s">
        <v>119</v>
      </c>
      <c r="D63" s="134"/>
      <c r="E63" s="133">
        <v>7</v>
      </c>
      <c r="F63" s="135"/>
      <c r="G63" s="136"/>
      <c r="H63" s="125"/>
      <c r="I63" s="125"/>
    </row>
    <row r="64" spans="1:9" ht="15.75" customHeight="1">
      <c r="A64" s="116"/>
      <c r="B64" s="116"/>
      <c r="C64" s="116"/>
      <c r="D64" s="116"/>
      <c r="E64" s="116"/>
      <c r="F64" s="116"/>
      <c r="G64" s="116"/>
      <c r="H64" s="116"/>
      <c r="I64" s="116"/>
    </row>
    <row r="65" spans="1:9" ht="24" customHeight="1">
      <c r="A65" s="116"/>
      <c r="B65" s="116"/>
      <c r="C65" s="116"/>
      <c r="D65" s="116"/>
      <c r="E65" s="116"/>
      <c r="F65" s="116"/>
      <c r="G65" s="116"/>
      <c r="H65" s="116"/>
      <c r="I65" s="116"/>
    </row>
    <row r="66" spans="1:9" ht="12.75">
      <c r="A66" s="116"/>
      <c r="B66" s="116"/>
      <c r="C66" s="116"/>
      <c r="D66" s="116"/>
      <c r="E66" s="116"/>
      <c r="F66" s="116"/>
      <c r="G66" s="116"/>
      <c r="H66" s="116"/>
      <c r="I66" s="116"/>
    </row>
    <row r="67" spans="1:9" ht="12.75" customHeight="1">
      <c r="A67" s="116"/>
      <c r="B67" s="116"/>
      <c r="C67" s="116"/>
      <c r="D67" s="116"/>
      <c r="E67" s="116"/>
      <c r="F67" s="116"/>
      <c r="G67" s="116"/>
      <c r="H67" s="116"/>
      <c r="I67" s="116"/>
    </row>
    <row r="68" spans="1:9" ht="12.75" customHeight="1">
      <c r="A68" s="116"/>
      <c r="B68" s="116"/>
      <c r="C68" s="116"/>
      <c r="D68" s="116"/>
      <c r="E68" s="116"/>
      <c r="F68" s="116"/>
      <c r="G68" s="116"/>
      <c r="H68" s="116"/>
      <c r="I68" s="116"/>
    </row>
    <row r="69" spans="1:9" ht="36" customHeight="1">
      <c r="A69" s="116"/>
      <c r="B69" s="116"/>
      <c r="C69" s="116"/>
      <c r="D69" s="116"/>
      <c r="E69" s="116"/>
      <c r="F69" s="116"/>
      <c r="G69" s="116"/>
      <c r="H69" s="116"/>
      <c r="I69" s="116"/>
    </row>
    <row r="70" spans="1:9" ht="12.75" customHeight="1">
      <c r="A70" s="116"/>
      <c r="B70" s="116"/>
      <c r="C70" s="116"/>
      <c r="D70" s="116"/>
      <c r="E70" s="116"/>
      <c r="F70" s="116"/>
      <c r="G70" s="116"/>
      <c r="H70" s="116"/>
      <c r="I70" s="116"/>
    </row>
    <row r="71" spans="1:9" ht="12.75" customHeight="1">
      <c r="A71" s="116"/>
      <c r="B71" s="116"/>
      <c r="C71" s="116"/>
      <c r="D71" s="116"/>
      <c r="E71" s="116"/>
      <c r="F71" s="116"/>
      <c r="G71" s="116"/>
      <c r="H71" s="116"/>
      <c r="I71" s="116"/>
    </row>
    <row r="72" spans="1:9" ht="12.75" customHeight="1">
      <c r="A72" s="116"/>
      <c r="B72" s="116"/>
      <c r="C72" s="116"/>
      <c r="D72" s="116"/>
      <c r="E72" s="116"/>
      <c r="F72" s="116"/>
      <c r="G72" s="116"/>
      <c r="H72" s="116"/>
      <c r="I72" s="116"/>
    </row>
    <row r="73" spans="1:9" ht="12.75">
      <c r="A73" s="116"/>
      <c r="B73" s="116"/>
      <c r="C73" s="116"/>
      <c r="D73" s="116"/>
      <c r="E73" s="116"/>
      <c r="F73" s="116"/>
      <c r="G73" s="116"/>
      <c r="H73" s="116"/>
      <c r="I73" s="116"/>
    </row>
    <row r="74" spans="1:9" ht="12.75">
      <c r="A74" s="116"/>
      <c r="B74" s="116"/>
      <c r="C74" s="116"/>
      <c r="D74" s="116"/>
      <c r="E74" s="116"/>
      <c r="F74" s="116"/>
      <c r="G74" s="116"/>
      <c r="H74" s="116"/>
      <c r="I74" s="116"/>
    </row>
    <row r="75" spans="1:9" ht="12.75">
      <c r="A75" s="116"/>
      <c r="B75" s="116"/>
      <c r="C75" s="116"/>
      <c r="D75" s="116"/>
      <c r="E75" s="116"/>
      <c r="F75" s="116"/>
      <c r="G75" s="116"/>
      <c r="H75" s="116"/>
      <c r="I75" s="116"/>
    </row>
    <row r="76" spans="1:9" ht="12.75">
      <c r="A76" s="116"/>
      <c r="B76" s="116"/>
      <c r="C76" s="116"/>
      <c r="D76" s="116"/>
      <c r="E76" s="116"/>
      <c r="F76" s="116"/>
      <c r="G76" s="116"/>
      <c r="H76" s="116"/>
      <c r="I76" s="116"/>
    </row>
    <row r="77" spans="1:9" ht="12.75">
      <c r="A77" s="116"/>
      <c r="B77" s="116"/>
      <c r="C77" s="116"/>
      <c r="D77" s="116"/>
      <c r="E77" s="116"/>
      <c r="F77" s="116"/>
      <c r="G77" s="116"/>
      <c r="H77" s="116"/>
      <c r="I77" s="116"/>
    </row>
    <row r="78" spans="1:9" ht="12.75">
      <c r="A78" s="116"/>
      <c r="B78" s="116"/>
      <c r="C78" s="116"/>
      <c r="D78" s="116"/>
      <c r="E78" s="116"/>
      <c r="F78" s="116"/>
      <c r="G78" s="116"/>
      <c r="H78" s="116"/>
      <c r="I78" s="116"/>
    </row>
    <row r="79" spans="1:9" ht="12.75">
      <c r="A79" s="116"/>
      <c r="B79" s="116"/>
      <c r="C79" s="116"/>
      <c r="D79" s="116"/>
      <c r="E79" s="116"/>
      <c r="F79" s="116"/>
      <c r="G79" s="116"/>
      <c r="H79" s="116"/>
      <c r="I79" s="116"/>
    </row>
    <row r="80" spans="1:9" ht="12.75">
      <c r="A80" s="116"/>
      <c r="B80" s="116"/>
      <c r="C80" s="116"/>
      <c r="D80" s="116"/>
      <c r="E80" s="116"/>
      <c r="F80" s="116"/>
      <c r="G80" s="116"/>
      <c r="H80" s="116"/>
      <c r="I80" s="116"/>
    </row>
    <row r="81" spans="1:9" ht="12.75">
      <c r="A81" s="116"/>
      <c r="B81" s="116"/>
      <c r="C81" s="116"/>
      <c r="D81" s="116"/>
      <c r="E81" s="116"/>
      <c r="F81" s="116"/>
      <c r="G81" s="116"/>
      <c r="H81" s="116"/>
      <c r="I81" s="116"/>
    </row>
    <row r="82" spans="1:9" ht="12.75">
      <c r="A82" s="116"/>
      <c r="B82" s="116"/>
      <c r="C82" s="116"/>
      <c r="D82" s="116"/>
      <c r="E82" s="116"/>
      <c r="F82" s="116"/>
      <c r="G82" s="116"/>
      <c r="H82" s="116"/>
      <c r="I82" s="116"/>
    </row>
    <row r="83" spans="1:9" ht="12.75">
      <c r="A83" s="116"/>
      <c r="B83" s="116"/>
      <c r="C83" s="116"/>
      <c r="D83" s="116"/>
      <c r="E83" s="116"/>
      <c r="F83" s="116"/>
      <c r="G83" s="116"/>
      <c r="H83" s="116"/>
      <c r="I83" s="116"/>
    </row>
    <row r="84" spans="1:9" ht="12.75">
      <c r="A84" s="116"/>
      <c r="B84" s="116"/>
      <c r="C84" s="116"/>
      <c r="D84" s="116"/>
      <c r="E84" s="116"/>
      <c r="F84" s="116"/>
      <c r="G84" s="116"/>
      <c r="H84" s="116"/>
      <c r="I84" s="116"/>
    </row>
    <row r="85" spans="1:9" ht="12.75">
      <c r="A85" s="116"/>
      <c r="B85" s="116"/>
      <c r="C85" s="116"/>
      <c r="D85" s="116"/>
      <c r="E85" s="116"/>
      <c r="F85" s="116"/>
      <c r="G85" s="116"/>
      <c r="H85" s="116"/>
      <c r="I85" s="116"/>
    </row>
    <row r="86" spans="1:9" ht="12.75">
      <c r="A86" s="116"/>
      <c r="B86" s="116"/>
      <c r="C86" s="116"/>
      <c r="D86" s="116"/>
      <c r="E86" s="116"/>
      <c r="F86" s="116"/>
      <c r="G86" s="116"/>
      <c r="H86" s="116"/>
      <c r="I86" s="116"/>
    </row>
    <row r="87" spans="1:9" ht="12.75">
      <c r="A87" s="116"/>
      <c r="B87" s="116"/>
      <c r="C87" s="116"/>
      <c r="D87" s="116"/>
      <c r="E87" s="116"/>
      <c r="F87" s="116"/>
      <c r="G87" s="116"/>
      <c r="H87" s="116"/>
      <c r="I87" s="116"/>
    </row>
    <row r="88" spans="1:9" ht="12.75">
      <c r="A88" s="116"/>
      <c r="B88" s="116"/>
      <c r="C88" s="116"/>
      <c r="D88" s="116"/>
      <c r="E88" s="116"/>
      <c r="F88" s="116"/>
      <c r="G88" s="116"/>
      <c r="H88" s="116"/>
      <c r="I88" s="116"/>
    </row>
    <row r="89" spans="1:9" ht="12.75">
      <c r="A89" s="116"/>
      <c r="B89" s="116"/>
      <c r="C89" s="116"/>
      <c r="D89" s="116"/>
      <c r="E89" s="116"/>
      <c r="F89" s="116"/>
      <c r="G89" s="116"/>
      <c r="H89" s="116"/>
      <c r="I89" s="116"/>
    </row>
    <row r="90" spans="1:9" ht="12.75">
      <c r="A90" s="116"/>
      <c r="B90" s="116"/>
      <c r="C90" s="116"/>
      <c r="D90" s="116"/>
      <c r="E90" s="116"/>
      <c r="F90" s="116"/>
      <c r="G90" s="116"/>
      <c r="H90" s="116"/>
      <c r="I90" s="116"/>
    </row>
    <row r="91" spans="1:9" ht="12.75">
      <c r="A91" s="116"/>
      <c r="B91" s="116"/>
      <c r="C91" s="116"/>
      <c r="D91" s="116"/>
      <c r="E91" s="116"/>
      <c r="F91" s="116"/>
      <c r="G91" s="116"/>
      <c r="H91" s="116"/>
      <c r="I91" s="116"/>
    </row>
    <row r="92" spans="1:9" ht="12.75">
      <c r="A92" s="116"/>
      <c r="B92" s="116"/>
      <c r="C92" s="116"/>
      <c r="D92" s="116"/>
      <c r="E92" s="116"/>
      <c r="F92" s="116"/>
      <c r="G92" s="116"/>
      <c r="H92" s="116"/>
      <c r="I92" s="116"/>
    </row>
    <row r="93" spans="1:9" ht="12.75">
      <c r="A93" s="116"/>
      <c r="B93" s="116"/>
      <c r="C93" s="116"/>
      <c r="D93" s="116"/>
      <c r="E93" s="116"/>
      <c r="F93" s="116"/>
      <c r="G93" s="116"/>
      <c r="H93" s="116"/>
      <c r="I93" s="116"/>
    </row>
    <row r="94" spans="1:9" ht="12.75">
      <c r="A94" s="116"/>
      <c r="B94" s="116"/>
      <c r="C94" s="116"/>
      <c r="D94" s="116"/>
      <c r="E94" s="116"/>
      <c r="F94" s="116"/>
      <c r="G94" s="116"/>
      <c r="H94" s="116"/>
      <c r="I94" s="116"/>
    </row>
    <row r="95" spans="1:9" ht="12.75">
      <c r="A95" s="116"/>
      <c r="B95" s="116"/>
      <c r="C95" s="116"/>
      <c r="D95" s="116"/>
      <c r="E95" s="116"/>
      <c r="F95" s="116"/>
      <c r="G95" s="116"/>
      <c r="H95" s="116"/>
      <c r="I95" s="116"/>
    </row>
    <row r="96" spans="1:9" ht="12.75">
      <c r="A96" s="116"/>
      <c r="B96" s="116"/>
      <c r="C96" s="116"/>
      <c r="D96" s="116"/>
      <c r="E96" s="116"/>
      <c r="F96" s="116"/>
      <c r="G96" s="116"/>
      <c r="H96" s="116"/>
      <c r="I96" s="116"/>
    </row>
    <row r="97" spans="1:9" ht="12.75">
      <c r="A97" s="116"/>
      <c r="B97" s="116"/>
      <c r="C97" s="116"/>
      <c r="D97" s="116"/>
      <c r="E97" s="116"/>
      <c r="F97" s="116"/>
      <c r="G97" s="116"/>
      <c r="H97" s="116"/>
      <c r="I97" s="116"/>
    </row>
    <row r="98" spans="1:9" ht="12.75">
      <c r="A98" s="116"/>
      <c r="B98" s="116"/>
      <c r="C98" s="116"/>
      <c r="D98" s="116"/>
      <c r="E98" s="116"/>
      <c r="F98" s="116"/>
      <c r="G98" s="116"/>
      <c r="H98" s="116"/>
      <c r="I98" s="116"/>
    </row>
    <row r="99" spans="1:9" ht="12.75">
      <c r="A99" s="116"/>
      <c r="B99" s="116"/>
      <c r="C99" s="116"/>
      <c r="D99" s="116"/>
      <c r="E99" s="116"/>
      <c r="F99" s="116"/>
      <c r="G99" s="116"/>
      <c r="H99" s="116"/>
      <c r="I99" s="116"/>
    </row>
    <row r="100" spans="1:9" ht="12.75">
      <c r="A100" s="116"/>
      <c r="B100" s="116"/>
      <c r="C100" s="116"/>
      <c r="D100" s="116"/>
      <c r="E100" s="116"/>
      <c r="F100" s="116"/>
      <c r="G100" s="116"/>
      <c r="H100" s="116"/>
      <c r="I100" s="116"/>
    </row>
    <row r="101" spans="1:9" ht="12.75">
      <c r="A101" s="116"/>
      <c r="B101" s="116"/>
      <c r="C101" s="116"/>
      <c r="D101" s="116"/>
      <c r="E101" s="116"/>
      <c r="F101" s="116"/>
      <c r="G101" s="116"/>
      <c r="H101" s="116"/>
      <c r="I101" s="116"/>
    </row>
    <row r="102" spans="1:9" ht="12.75">
      <c r="A102" s="116"/>
      <c r="B102" s="116"/>
      <c r="C102" s="116"/>
      <c r="D102" s="116"/>
      <c r="E102" s="116"/>
      <c r="F102" s="116"/>
      <c r="G102" s="116"/>
      <c r="H102" s="116"/>
      <c r="I102" s="116"/>
    </row>
    <row r="103" spans="1:9" ht="12.75">
      <c r="A103" s="116"/>
      <c r="B103" s="116"/>
      <c r="C103" s="116"/>
      <c r="D103" s="116"/>
      <c r="E103" s="116"/>
      <c r="F103" s="116"/>
      <c r="G103" s="116"/>
      <c r="H103" s="116"/>
      <c r="I103" s="116"/>
    </row>
    <row r="104" spans="1:9" ht="12.75">
      <c r="A104" s="116"/>
      <c r="B104" s="116"/>
      <c r="C104" s="116"/>
      <c r="D104" s="116"/>
      <c r="E104" s="116"/>
      <c r="F104" s="116"/>
      <c r="G104" s="116"/>
      <c r="H104" s="116"/>
      <c r="I104" s="116"/>
    </row>
    <row r="105" spans="1:9" ht="12.75">
      <c r="A105" s="116"/>
      <c r="B105" s="116"/>
      <c r="C105" s="116"/>
      <c r="D105" s="116"/>
      <c r="E105" s="116"/>
      <c r="F105" s="116"/>
      <c r="G105" s="116"/>
      <c r="H105" s="116"/>
      <c r="I105" s="116"/>
    </row>
    <row r="106" spans="1:9" ht="12.75">
      <c r="A106" s="116"/>
      <c r="B106" s="116"/>
      <c r="C106" s="116"/>
      <c r="D106" s="116"/>
      <c r="E106" s="116"/>
      <c r="F106" s="116"/>
      <c r="G106" s="116"/>
      <c r="H106" s="116"/>
      <c r="I106" s="116"/>
    </row>
    <row r="107" spans="1:9" ht="12.75">
      <c r="A107" s="116"/>
      <c r="B107" s="116"/>
      <c r="C107" s="116"/>
      <c r="D107" s="116"/>
      <c r="E107" s="116"/>
      <c r="F107" s="116"/>
      <c r="G107" s="116"/>
      <c r="H107" s="116"/>
      <c r="I107" s="116"/>
    </row>
    <row r="108" spans="1:9" ht="12.75">
      <c r="A108" s="116"/>
      <c r="B108" s="116"/>
      <c r="C108" s="116"/>
      <c r="D108" s="116"/>
      <c r="E108" s="116"/>
      <c r="F108" s="116"/>
      <c r="G108" s="116"/>
      <c r="H108" s="116"/>
      <c r="I108" s="116"/>
    </row>
    <row r="109" spans="1:9" ht="12.75">
      <c r="A109" s="116"/>
      <c r="B109" s="116"/>
      <c r="C109" s="116"/>
      <c r="D109" s="116"/>
      <c r="E109" s="116"/>
      <c r="F109" s="116"/>
      <c r="G109" s="116"/>
      <c r="H109" s="116"/>
      <c r="I109" s="116"/>
    </row>
    <row r="110" spans="1:9" ht="12.75">
      <c r="A110" s="116"/>
      <c r="B110" s="116"/>
      <c r="C110" s="116"/>
      <c r="D110" s="116"/>
      <c r="E110" s="116"/>
      <c r="F110" s="116"/>
      <c r="G110" s="116"/>
      <c r="H110" s="116"/>
      <c r="I110" s="116"/>
    </row>
    <row r="111" spans="1:9" ht="12.75">
      <c r="A111" s="116"/>
      <c r="B111" s="116"/>
      <c r="C111" s="116"/>
      <c r="D111" s="116"/>
      <c r="E111" s="116"/>
      <c r="F111" s="116"/>
      <c r="G111" s="116"/>
      <c r="H111" s="116"/>
      <c r="I111" s="116"/>
    </row>
    <row r="112" spans="1:9" ht="12.75">
      <c r="A112" s="116"/>
      <c r="B112" s="116"/>
      <c r="C112" s="116"/>
      <c r="D112" s="116"/>
      <c r="E112" s="116"/>
      <c r="F112" s="116"/>
      <c r="G112" s="116"/>
      <c r="H112" s="116"/>
      <c r="I112" s="116"/>
    </row>
    <row r="113" spans="1:9" ht="12.75">
      <c r="A113" s="116"/>
      <c r="B113" s="116"/>
      <c r="C113" s="116"/>
      <c r="D113" s="116"/>
      <c r="E113" s="116"/>
      <c r="F113" s="116"/>
      <c r="G113" s="116"/>
      <c r="H113" s="116"/>
      <c r="I113" s="116"/>
    </row>
    <row r="114" spans="1:9" ht="12.75">
      <c r="A114" s="116"/>
      <c r="B114" s="116"/>
      <c r="C114" s="116"/>
      <c r="D114" s="116"/>
      <c r="E114" s="116"/>
      <c r="F114" s="116"/>
      <c r="G114" s="116"/>
      <c r="H114" s="116"/>
      <c r="I114" s="116"/>
    </row>
    <row r="115" spans="1:9" ht="12.75">
      <c r="A115" s="116"/>
      <c r="B115" s="116"/>
      <c r="C115" s="116"/>
      <c r="D115" s="116"/>
      <c r="E115" s="116"/>
      <c r="F115" s="116"/>
      <c r="G115" s="116"/>
      <c r="H115" s="116"/>
      <c r="I115" s="116"/>
    </row>
    <row r="116" spans="1:9" ht="12.75">
      <c r="A116" s="116"/>
      <c r="B116" s="116"/>
      <c r="C116" s="116"/>
      <c r="D116" s="116"/>
      <c r="E116" s="116"/>
      <c r="F116" s="116"/>
      <c r="G116" s="116"/>
      <c r="H116" s="116"/>
      <c r="I116" s="116"/>
    </row>
    <row r="117" spans="1:9" ht="12.75">
      <c r="A117" s="116"/>
      <c r="B117" s="116"/>
      <c r="C117" s="116"/>
      <c r="D117" s="116"/>
      <c r="E117" s="116"/>
      <c r="F117" s="116"/>
      <c r="G117" s="116"/>
      <c r="H117" s="116"/>
      <c r="I117" s="116"/>
    </row>
    <row r="118" spans="1:9" ht="12.75">
      <c r="A118" s="116"/>
      <c r="B118" s="116"/>
      <c r="C118" s="116"/>
      <c r="D118" s="116"/>
      <c r="E118" s="116"/>
      <c r="F118" s="116"/>
      <c r="G118" s="116"/>
      <c r="H118" s="116"/>
      <c r="I118" s="116"/>
    </row>
    <row r="119" spans="1:9" ht="12.75">
      <c r="A119" s="116"/>
      <c r="B119" s="116"/>
      <c r="C119" s="116"/>
      <c r="D119" s="116"/>
      <c r="E119" s="116"/>
      <c r="F119" s="116"/>
      <c r="G119" s="116"/>
      <c r="H119" s="116"/>
      <c r="I119" s="116"/>
    </row>
    <row r="120" ht="12.75">
      <c r="A120" s="116"/>
    </row>
    <row r="121" ht="12.75">
      <c r="A121" s="116"/>
    </row>
    <row r="122" ht="12.75">
      <c r="A122" s="116"/>
    </row>
  </sheetData>
  <sheetProtection selectLockedCells="1" selectUnlockedCells="1"/>
  <mergeCells count="77">
    <mergeCell ref="A1:E1"/>
    <mergeCell ref="A2:G2"/>
    <mergeCell ref="A3:A21"/>
    <mergeCell ref="B3:C11"/>
    <mergeCell ref="D3:D5"/>
    <mergeCell ref="E3:G3"/>
    <mergeCell ref="E4:G4"/>
    <mergeCell ref="E5:G5"/>
    <mergeCell ref="D6:D8"/>
    <mergeCell ref="E6:G6"/>
    <mergeCell ref="E7:G7"/>
    <mergeCell ref="E8:G8"/>
    <mergeCell ref="D9:D11"/>
    <mergeCell ref="E9:G9"/>
    <mergeCell ref="E10:G10"/>
    <mergeCell ref="E11:G11"/>
    <mergeCell ref="B12:G12"/>
    <mergeCell ref="B13:D14"/>
    <mergeCell ref="E13:G13"/>
    <mergeCell ref="E14:G14"/>
    <mergeCell ref="B15:D16"/>
    <mergeCell ref="E15:G15"/>
    <mergeCell ref="E16:G16"/>
    <mergeCell ref="B17:G17"/>
    <mergeCell ref="B18:G18"/>
    <mergeCell ref="B19:G19"/>
    <mergeCell ref="B20:G20"/>
    <mergeCell ref="B21:G21"/>
    <mergeCell ref="A22:A37"/>
    <mergeCell ref="B22:C30"/>
    <mergeCell ref="D22:D24"/>
    <mergeCell ref="E22:G22"/>
    <mergeCell ref="E23:G23"/>
    <mergeCell ref="E24:G24"/>
    <mergeCell ref="D25:D27"/>
    <mergeCell ref="E25:G25"/>
    <mergeCell ref="E26:G26"/>
    <mergeCell ref="E27:G27"/>
    <mergeCell ref="D28:D30"/>
    <mergeCell ref="E28:G28"/>
    <mergeCell ref="E29:G29"/>
    <mergeCell ref="E30:G30"/>
    <mergeCell ref="B31:C33"/>
    <mergeCell ref="D31:G31"/>
    <mergeCell ref="D32:G32"/>
    <mergeCell ref="D33:G33"/>
    <mergeCell ref="B34:G34"/>
    <mergeCell ref="B35:G35"/>
    <mergeCell ref="B36:G36"/>
    <mergeCell ref="B37:G37"/>
    <mergeCell ref="A38:C40"/>
    <mergeCell ref="D38:G38"/>
    <mergeCell ref="D39:G39"/>
    <mergeCell ref="D40:G40"/>
    <mergeCell ref="A41:I41"/>
    <mergeCell ref="A42:G42"/>
    <mergeCell ref="A43:G43"/>
    <mergeCell ref="A44:G44"/>
    <mergeCell ref="A47:D48"/>
    <mergeCell ref="E47:I47"/>
    <mergeCell ref="A49:D49"/>
    <mergeCell ref="A50:D50"/>
    <mergeCell ref="A51:D51"/>
    <mergeCell ref="A52:D52"/>
    <mergeCell ref="A53:D53"/>
    <mergeCell ref="A55:G55"/>
    <mergeCell ref="A56:D56"/>
    <mergeCell ref="A57:D57"/>
    <mergeCell ref="A58:B59"/>
    <mergeCell ref="C58:D58"/>
    <mergeCell ref="C59:D59"/>
    <mergeCell ref="A60:B61"/>
    <mergeCell ref="C60:D60"/>
    <mergeCell ref="C61:D61"/>
    <mergeCell ref="A62:B63"/>
    <mergeCell ref="C62:D62"/>
    <mergeCell ref="C63:D63"/>
  </mergeCells>
  <printOptions horizontalCentered="1"/>
  <pageMargins left="0.7083333333333334" right="0.31527777777777777" top="0.7479166666666667" bottom="1.338888888888889" header="0.5118055555555555" footer="0.9055555555555556"/>
  <pageSetup firstPageNumber="3" useFirstPageNumber="1" fitToHeight="1" fitToWidth="1" horizontalDpi="300" verticalDpi="300" orientation="portrait" paperSize="9"/>
  <headerFooter alignWithMargins="0">
    <oddFooter>&amp;L49703DA3&amp;R33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140" t="s">
        <v>120</v>
      </c>
      <c r="B1" s="141"/>
      <c r="C1" s="141"/>
      <c r="D1" s="141"/>
    </row>
    <row r="2" spans="1:4" ht="25.5" customHeight="1">
      <c r="A2" s="142" t="s">
        <v>21</v>
      </c>
      <c r="B2" s="142"/>
      <c r="C2" s="90" t="s">
        <v>60</v>
      </c>
      <c r="D2" s="90" t="s">
        <v>61</v>
      </c>
    </row>
    <row r="3" spans="1:4" ht="29.25" customHeight="1">
      <c r="A3" s="106" t="s">
        <v>121</v>
      </c>
      <c r="B3" s="106"/>
      <c r="C3" s="95">
        <v>1</v>
      </c>
      <c r="D3" s="143">
        <f>IF('розділ 1'!I33&lt;&gt;0,'розділ 1'!J33*100/'розділ 1'!I33,0)</f>
        <v>7.107300884955753</v>
      </c>
    </row>
    <row r="4" spans="1:4" ht="16.5" customHeight="1">
      <c r="A4" s="144" t="s">
        <v>122</v>
      </c>
      <c r="B4" s="145" t="s">
        <v>123</v>
      </c>
      <c r="C4" s="95">
        <v>2</v>
      </c>
      <c r="D4" s="143">
        <f>IF('розділ 1'!I14&lt;&gt;0,'розділ 1'!J14*100/'розділ 1'!I14,0)</f>
        <v>20.674646354733405</v>
      </c>
    </row>
    <row r="5" spans="1:4" ht="16.5" customHeight="1">
      <c r="A5" s="144"/>
      <c r="B5" s="145" t="s">
        <v>124</v>
      </c>
      <c r="C5" s="95">
        <v>3</v>
      </c>
      <c r="D5" s="143">
        <f>IF('розділ 1'!I26&lt;&gt;0,'розділ 1'!J26*100/'розділ 1'!I26,0)</f>
        <v>2.450980392156863</v>
      </c>
    </row>
    <row r="6" spans="1:4" ht="16.5" customHeight="1">
      <c r="A6" s="144"/>
      <c r="B6" s="146" t="s">
        <v>125</v>
      </c>
      <c r="C6" s="95">
        <v>4</v>
      </c>
      <c r="D6" s="143">
        <f>IF('розділ 1'!I31&lt;&gt;0,'розділ 1'!J31*100/'розділ 1'!I31,0)</f>
        <v>2.8112449799196786</v>
      </c>
    </row>
    <row r="7" spans="1:4" ht="16.5" customHeight="1">
      <c r="A7" s="106" t="s">
        <v>126</v>
      </c>
      <c r="B7" s="106"/>
      <c r="C7" s="95">
        <v>5</v>
      </c>
      <c r="D7" s="143">
        <f>IF('розділ 1'!F33&lt;&gt;0,'розділ 1'!G33*100/'розділ 1'!F33,0)</f>
        <v>100.51824212271974</v>
      </c>
    </row>
    <row r="8" spans="1:4" ht="16.5" customHeight="1">
      <c r="A8" s="106" t="s">
        <v>127</v>
      </c>
      <c r="B8" s="106"/>
      <c r="C8" s="95">
        <v>6</v>
      </c>
      <c r="D8" s="136">
        <f>IF('розділ 2'!I43&lt;&gt;0,'розділ 1'!G33/'розділ 2'!I43,0)</f>
        <v>538.7777777777778</v>
      </c>
    </row>
    <row r="9" spans="1:4" ht="25.5" customHeight="1">
      <c r="A9" s="106" t="s">
        <v>128</v>
      </c>
      <c r="B9" s="106"/>
      <c r="C9" s="95">
        <v>7</v>
      </c>
      <c r="D9" s="136">
        <f>IF('розділ 2'!I43&lt;&gt;0,'розділ 1'!E33/'розділ 2'!I43,0)</f>
        <v>605.7407407407408</v>
      </c>
    </row>
    <row r="10" spans="1:4" ht="16.5" customHeight="1">
      <c r="A10" s="106" t="s">
        <v>129</v>
      </c>
      <c r="B10" s="106"/>
      <c r="C10" s="95">
        <v>8</v>
      </c>
      <c r="D10" s="97">
        <v>50</v>
      </c>
    </row>
    <row r="11" spans="1:4" ht="16.5" customHeight="1">
      <c r="A11" s="147" t="s">
        <v>130</v>
      </c>
      <c r="B11" s="147"/>
      <c r="C11" s="95">
        <v>9</v>
      </c>
      <c r="D11" s="97">
        <v>22</v>
      </c>
    </row>
    <row r="12" spans="1:4" ht="16.5" customHeight="1">
      <c r="A12" s="148" t="s">
        <v>131</v>
      </c>
      <c r="B12" s="148"/>
      <c r="C12" s="95">
        <v>10</v>
      </c>
      <c r="D12" s="149">
        <v>53</v>
      </c>
    </row>
    <row r="13" spans="1:4" ht="16.5" customHeight="1">
      <c r="A13" s="148" t="s">
        <v>132</v>
      </c>
      <c r="B13" s="148"/>
      <c r="C13" s="95">
        <v>11</v>
      </c>
      <c r="D13" s="149">
        <v>1</v>
      </c>
    </row>
    <row r="14" spans="1:4" ht="16.5" customHeight="1">
      <c r="A14" s="150" t="s">
        <v>106</v>
      </c>
      <c r="B14" s="150"/>
      <c r="C14" s="95">
        <v>12</v>
      </c>
      <c r="D14" s="149">
        <v>101</v>
      </c>
    </row>
    <row r="15" spans="1:4" ht="16.5" customHeight="1">
      <c r="A15" s="150" t="s">
        <v>107</v>
      </c>
      <c r="B15" s="150"/>
      <c r="C15" s="95">
        <v>13</v>
      </c>
      <c r="D15" s="149">
        <v>30</v>
      </c>
    </row>
    <row r="16" spans="1:4" ht="15" customHeight="1">
      <c r="A16" s="151"/>
      <c r="B16" s="151"/>
      <c r="C16" s="152"/>
      <c r="D16" s="152"/>
    </row>
    <row r="17" spans="1:4" ht="15" customHeight="1">
      <c r="A17" s="151"/>
      <c r="B17" s="151"/>
      <c r="C17" s="152"/>
      <c r="D17" s="152"/>
    </row>
    <row r="18" spans="1:4" ht="15" customHeight="1">
      <c r="A18" s="151"/>
      <c r="B18" s="151"/>
      <c r="C18" s="152"/>
      <c r="D18" s="152"/>
    </row>
    <row r="19" spans="1:5" ht="15.75" customHeight="1">
      <c r="A19" s="153" t="s">
        <v>133</v>
      </c>
      <c r="B19" s="153"/>
      <c r="C19" s="154" t="s">
        <v>134</v>
      </c>
      <c r="D19" s="154"/>
      <c r="E19" s="155"/>
    </row>
    <row r="20" spans="1:5" ht="12.75" customHeight="1">
      <c r="A20" s="146"/>
      <c r="B20" s="156" t="s">
        <v>135</v>
      </c>
      <c r="C20" s="157" t="s">
        <v>136</v>
      </c>
      <c r="D20" s="157"/>
      <c r="E20" s="155"/>
    </row>
    <row r="21" spans="1:5" ht="12.75">
      <c r="A21" s="146"/>
      <c r="B21" s="146"/>
      <c r="C21" s="158"/>
      <c r="D21" s="158"/>
      <c r="E21" s="155"/>
    </row>
    <row r="22" spans="1:5" ht="15.75" customHeight="1">
      <c r="A22" s="159" t="s">
        <v>137</v>
      </c>
      <c r="B22" s="160"/>
      <c r="C22" s="161" t="s">
        <v>138</v>
      </c>
      <c r="D22" s="161"/>
      <c r="E22" s="162"/>
    </row>
    <row r="23" spans="1:5" ht="12.75">
      <c r="A23" s="163"/>
      <c r="B23" s="156" t="s">
        <v>135</v>
      </c>
      <c r="C23" s="157" t="s">
        <v>136</v>
      </c>
      <c r="D23" s="157"/>
      <c r="E23" s="155"/>
    </row>
    <row r="24" spans="1:5" ht="12.75" customHeight="1">
      <c r="A24" s="164" t="s">
        <v>139</v>
      </c>
      <c r="B24" s="165"/>
      <c r="C24" s="166" t="s">
        <v>140</v>
      </c>
      <c r="D24" s="166"/>
      <c r="E24" s="158"/>
    </row>
    <row r="25" spans="1:5" ht="15.75" customHeight="1">
      <c r="A25" s="167" t="s">
        <v>141</v>
      </c>
      <c r="B25" s="165"/>
      <c r="C25" s="168"/>
      <c r="D25" s="168"/>
      <c r="E25" s="158"/>
    </row>
    <row r="26" spans="1:4" ht="33" customHeight="1">
      <c r="A26" s="164" t="s">
        <v>142</v>
      </c>
      <c r="B26" s="169"/>
      <c r="C26" s="168" t="s">
        <v>143</v>
      </c>
      <c r="D26" s="168"/>
    </row>
    <row r="28" spans="3:5" ht="12.75" customHeight="1">
      <c r="C28" s="170" t="s">
        <v>144</v>
      </c>
      <c r="D28" s="170"/>
      <c r="E28" s="171"/>
    </row>
  </sheetData>
  <sheetProtection selectLockedCells="1" selectUnlockedCells="1"/>
  <mergeCells count="21">
    <mergeCell ref="A2:B2"/>
    <mergeCell ref="A3:B3"/>
    <mergeCell ref="A4:A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9:B19"/>
    <mergeCell ref="C19:D19"/>
    <mergeCell ref="C20:D20"/>
    <mergeCell ref="C22:D22"/>
    <mergeCell ref="C23:D23"/>
    <mergeCell ref="C24:D24"/>
    <mergeCell ref="C25:D25"/>
    <mergeCell ref="C26:D26"/>
    <mergeCell ref="C28:D28"/>
  </mergeCells>
  <printOptions horizontalCentered="1"/>
  <pageMargins left="0.7083333333333334" right="0.31527777777777777" top="0.7479166666666667" bottom="1.338888888888889" header="0.5118055555555555" footer="0.9055555555555556"/>
  <pageSetup firstPageNumber="4" useFirstPageNumber="1" fitToHeight="1" fitToWidth="1" horizontalDpi="300" verticalDpi="300" orientation="portrait" paperSize="9"/>
  <headerFooter alignWithMargins="0">
    <oddFooter>&amp;L49703DA3&amp;R44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Войтович М.В.</cp:lastModifiedBy>
  <cp:lastPrinted>2024-01-16T09:54:27Z</cp:lastPrinted>
  <dcterms:created xsi:type="dcterms:W3CDTF">2004-04-20T14:33:35Z</dcterms:created>
  <dcterms:modified xsi:type="dcterms:W3CDTF">2024-01-16T09:59:36Z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2-азс_04803_4.2023</vt:lpwstr>
  </property>
  <property fmtid="{D5CDD505-2E9C-101B-9397-08002B2CF9AE}" pid="3" name="Версія БД">
    <vt:lpwstr>3.31.0.1583</vt:lpwstr>
  </property>
  <property fmtid="{D5CDD505-2E9C-101B-9397-08002B2CF9AE}" pid="4" name="Вид звіту">
    <vt:lpwstr>Статистичний звіт</vt:lpwstr>
  </property>
  <property fmtid="{D5CDD505-2E9C-101B-9397-08002B2CF9AE}" pid="5" name="К.Cума">
    <vt:lpwstr>49703DA3</vt:lpwstr>
  </property>
  <property fmtid="{D5CDD505-2E9C-101B-9397-08002B2CF9AE}" pid="6" name="К.Сума шаблону">
    <vt:lpwstr>20ECF3FD</vt:lpwstr>
  </property>
  <property fmtid="{D5CDD505-2E9C-101B-9397-08002B2CF9AE}" pid="7" name="Кінець періоду">
    <vt:lpwstr>31.12.2023</vt:lpwstr>
  </property>
  <property fmtid="{D5CDD505-2E9C-101B-9397-08002B2CF9AE}" pid="8" name="Період">
    <vt:lpwstr>2023 рік</vt:lpwstr>
  </property>
  <property fmtid="{D5CDD505-2E9C-101B-9397-08002B2CF9AE}" pid="9" name="Початок періоду">
    <vt:lpwstr>01.01.2023</vt:lpwstr>
  </property>
  <property fmtid="{D5CDD505-2E9C-101B-9397-08002B2CF9AE}" pid="10" name="Підрозділ">
    <vt:lpwstr>Дніпровський апеляційний суд</vt:lpwstr>
  </property>
  <property fmtid="{D5CDD505-2E9C-101B-9397-08002B2CF9AE}" pid="11" name="ПідрозділDBID">
    <vt:i4>0</vt:i4>
  </property>
  <property fmtid="{D5CDD505-2E9C-101B-9397-08002B2CF9AE}" pid="12" name="ПідрозділID">
    <vt:i4>31900318</vt:i4>
  </property>
  <property fmtid="{D5CDD505-2E9C-101B-9397-08002B2CF9AE}" pid="13" name="Тип виду звіту">
    <vt:i4>1</vt:i4>
  </property>
  <property fmtid="{D5CDD505-2E9C-101B-9397-08002B2CF9AE}" pid="14" name="Тип звіту">
    <vt:lpwstr>2-азс</vt:lpwstr>
  </property>
  <property fmtid="{D5CDD505-2E9C-101B-9397-08002B2CF9AE}" pid="15" name="Тип звітуDBID">
    <vt:i4>0</vt:i4>
  </property>
  <property fmtid="{D5CDD505-2E9C-101B-9397-08002B2CF9AE}" pid="16" name="Тип звітуID">
    <vt:i4>2210177</vt:i4>
  </property>
</Properties>
</file>